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17"/>
  <workbookPr codeName="ThisWorkbook" defaultThemeVersion="166925"/>
  <mc:AlternateContent xmlns:mc="http://schemas.openxmlformats.org/markup-compatibility/2006">
    <mc:Choice Requires="x15">
      <x15ac:absPath xmlns:x15ac="http://schemas.microsoft.com/office/spreadsheetml/2010/11/ac" url="https://seai.sharepoint.com/programme/RTPolicy/NZEB/EPBD/EPBD Calculation methodologies/Domestic/DEAP Development/Heat pumps Designer Installer/"/>
    </mc:Choice>
  </mc:AlternateContent>
  <xr:revisionPtr revIDLastSave="0" documentId="8_{E7248036-B86D-461C-9263-E2ADD53B6A01}" xr6:coauthVersionLast="47" xr6:coauthVersionMax="47" xr10:uidLastSave="{00000000-0000-0000-0000-000000000000}"/>
  <workbookProtection workbookAlgorithmName="SHA-512" workbookHashValue="cM/HjePfqS4Af3THvjNFaq4vn9t44vxBHSWg6yorSkC7zuf2iDSAJU1uGFsGppvQc9OWnMkZa25KZsNUijQSzQ==" workbookSaltValue="u9QRrFQRbNbs8Fm/5zUAmw==" workbookSpinCount="100000" lockStructure="1"/>
  <bookViews>
    <workbookView xWindow="28680" yWindow="-120" windowWidth="29040" windowHeight="17640" tabRatio="711" firstSheet="4" activeTab="4" xr2:uid="{00000000-000D-0000-FFFF-FFFF00000000}"/>
  </bookViews>
  <sheets>
    <sheet name="Designer Installer SignOff Form" sheetId="17" r:id="rId1"/>
    <sheet name="Heating Design" sheetId="6" r:id="rId2"/>
    <sheet name="Radiator output conversion" sheetId="19" r:id="rId3"/>
    <sheet name="BER Checklist" sheetId="16" r:id="rId4"/>
    <sheet name="BER+Heat Pump Grant Checklist" sheetId="14" r:id="rId5"/>
    <sheet name="Summary of revisions,change log" sheetId="21" state="hidden" r:id="rId6"/>
  </sheets>
  <externalReferences>
    <externalReference r:id="rId7"/>
    <externalReference r:id="rId8"/>
    <externalReference r:id="rId9"/>
  </externalReferences>
  <definedNames>
    <definedName name="_40" localSheetId="3">[1]Calculation!#REF!</definedName>
    <definedName name="_40" localSheetId="4">[1]Calculation!#REF!</definedName>
    <definedName name="_40" localSheetId="0">[1]Calculation!#REF!</definedName>
    <definedName name="_40" localSheetId="5">[1]Calculation!#REF!</definedName>
    <definedName name="_40">[1]Calculation!#REF!</definedName>
    <definedName name="_41" localSheetId="3">#REF!</definedName>
    <definedName name="_41" localSheetId="4">#REF!</definedName>
    <definedName name="_41">#REF!</definedName>
    <definedName name="_41a" localSheetId="3">#REF!</definedName>
    <definedName name="_41a" localSheetId="4">#REF!</definedName>
    <definedName name="_41a">#REF!</definedName>
    <definedName name="_42" localSheetId="3">#REF!</definedName>
    <definedName name="_42" localSheetId="4">#REF!</definedName>
    <definedName name="_42">#REF!</definedName>
    <definedName name="_43" localSheetId="3">#REF!</definedName>
    <definedName name="_43" localSheetId="4">#REF!</definedName>
    <definedName name="_43">#REF!</definedName>
    <definedName name="_44" localSheetId="3">#REF!</definedName>
    <definedName name="_44" localSheetId="4">#REF!</definedName>
    <definedName name="_44">#REF!</definedName>
    <definedName name="_44a" localSheetId="3">#REF!</definedName>
    <definedName name="_44a" localSheetId="4">#REF!</definedName>
    <definedName name="_44a">#REF!</definedName>
    <definedName name="_44b" localSheetId="3">#REF!</definedName>
    <definedName name="_44b" localSheetId="4">#REF!</definedName>
    <definedName name="_44b">#REF!</definedName>
    <definedName name="_45">[1]Calculation!$AE$28</definedName>
    <definedName name="_49" localSheetId="3">[1]Calculation!#REF!</definedName>
    <definedName name="_49" localSheetId="4">[1]Calculation!#REF!</definedName>
    <definedName name="_49">[1]Calculation!#REF!</definedName>
    <definedName name="_58" localSheetId="3">[1]Calculation!#REF!</definedName>
    <definedName name="_58" localSheetId="4">[1]Calculation!#REF!</definedName>
    <definedName name="_58">[1]Calculation!#REF!</definedName>
    <definedName name="_A">[1]Calculation!$Z$1:$Z$65536</definedName>
    <definedName name="_Act_occ">[1]Calculator!$L$37</definedName>
    <definedName name="_B">[1]Calculation!$AA$1:$AA$65536</definedName>
    <definedName name="_Backup_eff">[1]Calculator!$L$92</definedName>
    <definedName name="_C">[1]Calculation!$AB$1:$AB$65536</definedName>
    <definedName name="_cyl_loss">[1]Calculator!$L$34</definedName>
    <definedName name="_eshower" localSheetId="3">[1]Calculation!#REF!</definedName>
    <definedName name="_eshower" localSheetId="4">[1]Calculation!#REF!</definedName>
    <definedName name="_eshower">[1]Calculation!#REF!</definedName>
    <definedName name="_H1">[1]Calculator!$F$15</definedName>
    <definedName name="_H10">[1]Calculation!$AI$1:$AI$65536</definedName>
    <definedName name="_H11">[1]Calculator!$F$27</definedName>
    <definedName name="_H12">[1]Calculator!$F$26</definedName>
    <definedName name="_H13">[1]Calculation!$AJ$1:$AJ$65536</definedName>
    <definedName name="_H14">[1]Calculation!$AD$28</definedName>
    <definedName name="_H15">[1]Calculation!$AK$1:$AK$65536</definedName>
    <definedName name="_H16">[1]Calculation!$AL$1:$AL$65536</definedName>
    <definedName name="_H2">[1]Calculator!$F$16</definedName>
    <definedName name="_H3">[1]Calculator!$F$17</definedName>
    <definedName name="_H3a">[1]Calculator!$F$18</definedName>
    <definedName name="_H3b">[1]Calculation!$AI$14</definedName>
    <definedName name="_H4">[1]Calculation!$AI$15</definedName>
    <definedName name="_H5">[1]Calculation!$N$1:$N$65536</definedName>
    <definedName name="_H6">[1]Calculator!$J$58</definedName>
    <definedName name="_H7">[1]Calculation!$AF$1:$AF$65536</definedName>
    <definedName name="_H8">[1]Calculation!$AG$28</definedName>
    <definedName name="_H9">[1]Calculation!$AH$1:$AH$65536</definedName>
    <definedName name="_HOT">[1]Calculator!$F$54</definedName>
    <definedName name="_IAM">[1]Calculator!$K$14</definedName>
    <definedName name="_IAM_L">[1]Calculator!$F$21</definedName>
    <definedName name="_IAM_T">[1]Calculator!$F$20</definedName>
    <definedName name="_K_Table">[1]Calculation!$B$86:$GA$96</definedName>
    <definedName name="_k1">[1]Calculation!$P$1:$P$65536</definedName>
    <definedName name="_k2">[1]Calculation!$Q$1:$Q$65536</definedName>
    <definedName name="_k3">[1]Calculation!$R$1:$R$65536</definedName>
    <definedName name="_k4">[1]Calculation!$S$1:$S$65536</definedName>
    <definedName name="_k5">[1]Calculation!$T$1:$T$65536</definedName>
    <definedName name="_k6">[1]Calculation!$U$1:$U$65536</definedName>
    <definedName name="_k7">[1]Calculation!$V$1:$V$65536</definedName>
    <definedName name="_k8">[1]Calculation!$W$1:$W$65536</definedName>
    <definedName name="_k9">[1]Calculation!$X$1:$X$65536</definedName>
    <definedName name="_LAT">[1]Calculation!$F$12</definedName>
    <definedName name="_LAT_rad">[1]Calculation!$F$13</definedName>
    <definedName name="_Low" localSheetId="3">[1]Calculation!#REF!</definedName>
    <definedName name="_Low" localSheetId="4">[1]Calculation!#REF!</definedName>
    <definedName name="_Low">[1]Calculation!#REF!</definedName>
    <definedName name="_MCS" localSheetId="3">[1]Calculation!#REF!</definedName>
    <definedName name="_MCS" localSheetId="4">[1]Calculation!#REF!</definedName>
    <definedName name="_MCS">[1]Calculation!#REF!</definedName>
    <definedName name="_N">[1]Calculator!$F$37</definedName>
    <definedName name="_Orient">[1]Calculator!$F$49</definedName>
    <definedName name="_Overshade">[1]Calculator!$E$53</definedName>
    <definedName name="_p" localSheetId="3">[1]Calculation!#REF!</definedName>
    <definedName name="_p" localSheetId="4">[1]Calculation!#REF!</definedName>
    <definedName name="_p">[1]Calculation!#REF!</definedName>
    <definedName name="_Pitch">[1]Calculator!$F$50</definedName>
    <definedName name="_primary" localSheetId="3">[1]Calculation!#REF!</definedName>
    <definedName name="_primary" localSheetId="4">[1]Calculation!#REF!</definedName>
    <definedName name="_primary">[1]Calculation!#REF!</definedName>
    <definedName name="_Pump" localSheetId="3">[1]Calculation!#REF!</definedName>
    <definedName name="_Pump" localSheetId="4">[1]Calculation!#REF!</definedName>
    <definedName name="_Pump">[1]Calculation!#REF!</definedName>
    <definedName name="_Qs">[1]Calculation!$AM$28</definedName>
    <definedName name="_radians">[1]Calculation!$Y$1:$Y$65536</definedName>
    <definedName name="_REGION">[1]Calculator!$F$51</definedName>
    <definedName name="_solar_saving" localSheetId="3">[1]Calculation!#REF!</definedName>
    <definedName name="_solar_saving" localSheetId="4">[1]Calculation!#REF!</definedName>
    <definedName name="_solar_saving">[1]Calculation!#REF!</definedName>
    <definedName name="_Standard_occ">[1]Calculator!$L$38</definedName>
    <definedName name="_TFA">[1]Calculator!$F$48</definedName>
    <definedName name="AUX" localSheetId="3">[1]Calculation!#REF!</definedName>
    <definedName name="AUX" localSheetId="4">[1]Calculation!#REF!</definedName>
    <definedName name="AUX">[1]Calculation!#REF!</definedName>
    <definedName name="emissions" localSheetId="3">[1]Calculation!#REF!</definedName>
    <definedName name="emissions" localSheetId="4">[1]Calculation!#REF!</definedName>
    <definedName name="emissions">[1]Calculation!#REF!</definedName>
    <definedName name="INS" localSheetId="3">#REF!</definedName>
    <definedName name="INS" localSheetId="4">#REF!</definedName>
    <definedName name="INS">#REF!</definedName>
    <definedName name="Mains_Gas" localSheetId="3">#REF!</definedName>
    <definedName name="Mains_Gas" localSheetId="4">#REF!</definedName>
    <definedName name="Mains_Gas">#REF!</definedName>
    <definedName name="_xlnm.Print_Area" localSheetId="0">'Designer Installer SignOff Form'!$A$1:$F$81</definedName>
    <definedName name="_xlnm.Print_Area" localSheetId="1">'Heating Design'!$A$1:$N$34</definedName>
    <definedName name="Project" localSheetId="3">[1]Calculation!#REF!</definedName>
    <definedName name="Project" localSheetId="4">[1]Calculation!#REF!</definedName>
    <definedName name="Project" localSheetId="0">[1]Calculation!#REF!</definedName>
    <definedName name="Project">[1]Calculation!#REF!</definedName>
    <definedName name="PUMP" localSheetId="3">#REF!</definedName>
    <definedName name="PUMP" localSheetId="4">#REF!</definedName>
    <definedName name="PUMP">#REF!</definedName>
    <definedName name="QH_gen_out">'[2]Climate Data'!$D$14</definedName>
    <definedName name="QW_gen_out">'[2]Climate Data'!$D$15</definedName>
    <definedName name="sd" localSheetId="3">#REF!</definedName>
    <definedName name="sd" localSheetId="4">#REF!</definedName>
    <definedName name="sd" localSheetId="0">#REF!</definedName>
    <definedName name="sd">#REF!</definedName>
    <definedName name="SEDBUK" localSheetId="3">[1]Calculation!#REF!</definedName>
    <definedName name="SEDBUK" localSheetId="4">[1]Calculation!#REF!</definedName>
    <definedName name="SEDBUK" localSheetId="0">[1]Calculation!#REF!</definedName>
    <definedName name="SEDBUK">[1]Calculation!#REF!</definedName>
    <definedName name="ValidDelete">[3]Zone1!$L$1:$L$2</definedName>
    <definedName name="ValidOptions" localSheetId="3">[3]Zone1!#REF!</definedName>
    <definedName name="ValidOptions" localSheetId="4">[3]Zone1!#REF!</definedName>
    <definedName name="ValidOptions">[3]Zone1!#REF!</definedName>
    <definedName name="θe_design">'[2]Climate Data'!$E$19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 i="19" l="1"/>
  <c r="J5" i="19"/>
  <c r="J6" i="19"/>
  <c r="J7" i="19"/>
  <c r="J8" i="19"/>
  <c r="J9" i="19"/>
  <c r="J10" i="19"/>
  <c r="J11" i="19"/>
  <c r="J12" i="19"/>
  <c r="J13" i="19"/>
  <c r="J14" i="19"/>
  <c r="J15" i="19"/>
  <c r="J16" i="19"/>
  <c r="J17" i="19"/>
  <c r="J18" i="19"/>
  <c r="J19" i="19"/>
  <c r="J20" i="19"/>
  <c r="J21" i="19"/>
  <c r="J22" i="19"/>
  <c r="B20" i="19"/>
  <c r="B21" i="19"/>
  <c r="B22" i="19"/>
  <c r="B19" i="19"/>
  <c r="B18" i="19"/>
  <c r="B17" i="19"/>
  <c r="M10" i="6"/>
  <c r="M11" i="6"/>
  <c r="M12" i="6"/>
  <c r="M13" i="6"/>
  <c r="M14" i="6"/>
  <c r="M15" i="6"/>
  <c r="M16" i="6"/>
  <c r="M17" i="6"/>
  <c r="M18" i="6"/>
  <c r="M19" i="6"/>
  <c r="M20" i="6"/>
  <c r="M21" i="6"/>
  <c r="M22" i="6"/>
  <c r="M23" i="6"/>
  <c r="M24" i="6"/>
  <c r="M25" i="6"/>
  <c r="M26" i="6"/>
  <c r="M27" i="6"/>
  <c r="M28" i="6"/>
  <c r="M9" i="6"/>
  <c r="G2" i="6"/>
  <c r="J10" i="6"/>
  <c r="C4" i="19"/>
  <c r="J14" i="6"/>
  <c r="C8" i="19"/>
  <c r="J18" i="6"/>
  <c r="C12" i="19"/>
  <c r="J22" i="6"/>
  <c r="C16" i="19"/>
  <c r="J26" i="6"/>
  <c r="C20" i="19"/>
  <c r="J11" i="6"/>
  <c r="C5" i="19"/>
  <c r="J15" i="6"/>
  <c r="C9" i="19"/>
  <c r="J19" i="6"/>
  <c r="C13" i="19"/>
  <c r="J23" i="6"/>
  <c r="C17" i="19"/>
  <c r="J27" i="6"/>
  <c r="C21" i="19"/>
  <c r="J12" i="6"/>
  <c r="C6" i="19"/>
  <c r="J16" i="6"/>
  <c r="C10" i="19"/>
  <c r="J20" i="6"/>
  <c r="C14" i="19"/>
  <c r="J24" i="6"/>
  <c r="C18" i="19"/>
  <c r="J28" i="6"/>
  <c r="C22" i="19"/>
  <c r="J13" i="6"/>
  <c r="C7" i="19"/>
  <c r="J17" i="6"/>
  <c r="C11" i="19"/>
  <c r="J21" i="6"/>
  <c r="C15" i="19"/>
  <c r="J25" i="6"/>
  <c r="C19" i="19"/>
  <c r="J9" i="6"/>
  <c r="B12" i="19"/>
  <c r="B13" i="19"/>
  <c r="B14" i="19"/>
  <c r="B15" i="19"/>
  <c r="B16" i="19"/>
  <c r="B4" i="19"/>
  <c r="B5" i="19"/>
  <c r="B6" i="19"/>
  <c r="B7" i="19"/>
  <c r="B8" i="19"/>
  <c r="B9" i="19"/>
  <c r="B10" i="19"/>
  <c r="B11" i="19"/>
  <c r="B3" i="19"/>
  <c r="J3" i="19"/>
  <c r="J30" i="6"/>
  <c r="J34" i="6"/>
  <c r="J33" i="6"/>
  <c r="J31" i="6"/>
  <c r="C2" i="6"/>
  <c r="C39" i="17"/>
  <c r="C38" i="17"/>
  <c r="C3" i="19"/>
  <c r="C30" i="6"/>
  <c r="E33" i="6"/>
  <c r="C32" i="6"/>
  <c r="F30" i="6"/>
  <c r="E32" i="6"/>
</calcChain>
</file>

<file path=xl/sharedStrings.xml><?xml version="1.0" encoding="utf-8"?>
<sst xmlns="http://schemas.openxmlformats.org/spreadsheetml/2006/main" count="327" uniqueCount="244">
  <si>
    <t>DEAP Heat Pump  - Designer/ Installer Sign Off Form (Version 5.3.4)</t>
  </si>
  <si>
    <t>Full</t>
  </si>
  <si>
    <t>I.S. EN 14825</t>
  </si>
  <si>
    <t>Space heating</t>
  </si>
  <si>
    <t xml:space="preserve">Yes </t>
  </si>
  <si>
    <t>No Hot Water Store</t>
  </si>
  <si>
    <t>Electricity</t>
  </si>
  <si>
    <t>Low temperature heat pump</t>
  </si>
  <si>
    <t>Partial</t>
  </si>
  <si>
    <t>I.S. EN 12309-6</t>
  </si>
  <si>
    <t>Domestic Hot Water</t>
  </si>
  <si>
    <t>No</t>
  </si>
  <si>
    <t>Integral Hot Water Storage</t>
  </si>
  <si>
    <t>Gas fired (GAHP)</t>
  </si>
  <si>
    <t>Not low temperature heat pump</t>
  </si>
  <si>
    <r>
      <t xml:space="preserve">Information must represent the dwelling as constructed for new final and existing BERs and the dwelling design plans for new-provisional BERs. 
Updated Q3 2020 to facilitate new heat pump types (DX, GAHP, Low temperature etc as well as group and multiple heat pump scenarios)
</t>
    </r>
    <r>
      <rPr>
        <b/>
        <u/>
        <sz val="10"/>
        <color rgb="FF003366"/>
        <rFont val="Calibri"/>
        <family val="2"/>
      </rPr>
      <t xml:space="preserve">Always complete "Heat pump#1" column below. Please complete Heat Pump#2 and Heat Pump #3 as required where multiple heat pumps serve the dwelling. </t>
    </r>
  </si>
  <si>
    <t>None</t>
  </si>
  <si>
    <t>I.S. EN 13141</t>
  </si>
  <si>
    <t>Space heating and Domestic Hot Water</t>
  </si>
  <si>
    <t xml:space="preserve"> </t>
  </si>
  <si>
    <t>Separate Hot Water Storage</t>
  </si>
  <si>
    <t>I.S. EN 14511</t>
  </si>
  <si>
    <t>Integral and separate Hot Water Storage</t>
  </si>
  <si>
    <t>1. General information</t>
  </si>
  <si>
    <t>I.S. EN 16147</t>
  </si>
  <si>
    <t>Address of installation:</t>
  </si>
  <si>
    <t>I.S. EN 255-3</t>
  </si>
  <si>
    <t>MPRN Number:</t>
  </si>
  <si>
    <t>I.S. EN  13203-6</t>
  </si>
  <si>
    <t>Eircode:</t>
  </si>
  <si>
    <t>I.S. EN 14825/14511</t>
  </si>
  <si>
    <t>BER Number:</t>
  </si>
  <si>
    <t>2. Purpose of installation</t>
  </si>
  <si>
    <t>Heat pump #1</t>
  </si>
  <si>
    <t>Heat pump #2</t>
  </si>
  <si>
    <t>Heat pump #3</t>
  </si>
  <si>
    <t xml:space="preserve">Does the installation provide space heating?
</t>
  </si>
  <si>
    <t>Tick applicable boxes</t>
  </si>
  <si>
    <t xml:space="preserve">Does the installation provide water heating?
</t>
  </si>
  <si>
    <t>Does the installation provide cooling?</t>
  </si>
  <si>
    <t>If heat pump(s) provide space and water heating, are they 2 separate heat pumps?</t>
  </si>
  <si>
    <t>3. Heat pump selection</t>
  </si>
  <si>
    <t>Manufacturer(s) of the installed heat pump(s)</t>
  </si>
  <si>
    <t>Ensure this is exact product manufacturer name.</t>
  </si>
  <si>
    <t>Model(s) of the installed heat pump(s)</t>
  </si>
  <si>
    <t>Use exact product model, including model name, number, qualifier where present.</t>
  </si>
  <si>
    <t>Type(s) of Heat Pump (if separate heat pumps for space and water heating, tick all that apply)</t>
  </si>
  <si>
    <t>Air to Water</t>
  </si>
  <si>
    <t>Brine to Water</t>
  </si>
  <si>
    <t>Water to Water</t>
  </si>
  <si>
    <t>Exhaust Air to Water</t>
  </si>
  <si>
    <t>Air to Air</t>
  </si>
  <si>
    <t>Brine to Air</t>
  </si>
  <si>
    <t>Water to Air</t>
  </si>
  <si>
    <t>Direct Exchange (DX)</t>
  </si>
  <si>
    <t>Exhaust Air to Air</t>
  </si>
  <si>
    <t>Space heating provided by low temperature heat pump?</t>
  </si>
  <si>
    <t>Tick all that apply</t>
  </si>
  <si>
    <t>Is this a gas fired heat pump (GAHP)?</t>
  </si>
  <si>
    <t>Date of Installation</t>
  </si>
  <si>
    <t>Insert date system was installed (format DD/MM/YYYY)</t>
  </si>
  <si>
    <t>Is the Heat Pump(s) compliant with Ecodesign Directive</t>
  </si>
  <si>
    <t>Tick where the answer is "yes"</t>
  </si>
  <si>
    <t>Is the Heat Pump(s) compliant with Labelling Directive</t>
  </si>
  <si>
    <r>
      <t xml:space="preserve">Space Heating Test Standard
</t>
    </r>
    <r>
      <rPr>
        <i/>
        <sz val="12"/>
        <color rgb="FF000000"/>
        <rFont val="Calibri"/>
        <family val="2"/>
      </rPr>
      <t>*Also applies to cooling</t>
    </r>
  </si>
  <si>
    <t>Water Heating Test Standard</t>
  </si>
  <si>
    <t>Is the heat pump listed on HARP</t>
  </si>
  <si>
    <t>Select Yes or No</t>
  </si>
  <si>
    <t>No of Hours per Day Heat Pump has been designed to run</t>
  </si>
  <si>
    <t>Select 8,16 or 24 which best represents the design</t>
  </si>
  <si>
    <t xml:space="preserve">% main space heat provided by each heat pump  based on system design </t>
  </si>
  <si>
    <t>Source percentage of heat from plant design details or operational records</t>
  </si>
  <si>
    <t>Temperature (°C) of the water leaving the heat pump for Space Heating</t>
  </si>
  <si>
    <t>Source temperature of heat from plant design details or operational records</t>
  </si>
  <si>
    <t>Is there a back up space heater present to supplement the Heat Pump?</t>
  </si>
  <si>
    <t>See DEAP Manual Appendix G for definitions of backups to heat pumps</t>
  </si>
  <si>
    <t>Outline type of backup space heater and associated fuel</t>
  </si>
  <si>
    <t>Enter backup heater type and fuel if present</t>
  </si>
  <si>
    <t xml:space="preserve">% main water heat provided by each heat pump  based on system design </t>
  </si>
  <si>
    <t>Temperature (°C) of the water leaving the heat pump for Hot Water Heating</t>
  </si>
  <si>
    <t>Is there a back up water heater present to supplement the Heat Pump?</t>
  </si>
  <si>
    <t>Is heat pump source preconditioned?</t>
  </si>
  <si>
    <t>Select "Yes" if heat pump source is preheated by another heat source other than exhaust air or ambient energy  (e.g. a heat pump or boiler etc)</t>
  </si>
  <si>
    <t>Is the Heat Pump part of a Group Heating Scheme</t>
  </si>
  <si>
    <t>Select "yes" if this heat pump also heats other dwellings</t>
  </si>
  <si>
    <t>4. Heat Emitter Design</t>
  </si>
  <si>
    <t>Is there one or more radiators present</t>
  </si>
  <si>
    <t>Is there one or more fan coil units present</t>
  </si>
  <si>
    <t>Is there underfloor heating present</t>
  </si>
  <si>
    <t>Is there warm air supply from the heat pump</t>
  </si>
  <si>
    <t>Has a load / weather compensation been installed?</t>
  </si>
  <si>
    <t>Provide details of zone, temperature and time control installed?</t>
  </si>
  <si>
    <t>Input number of heating zones, thermostats, etc</t>
  </si>
  <si>
    <t>Temperature (°C) of the water leaving the heat pump system when supplying space heating based on full heating system design conditions and at the design external temperature? (Note this can not be greater than Max. temperature for individual heat pumps)</t>
  </si>
  <si>
    <t>Input temperature in degrees celcius</t>
  </si>
  <si>
    <t>5. Hot Water System</t>
  </si>
  <si>
    <t>Maximum flow temperature (°C) of the heat pump system while providing hot water (by heat pump only) based on certified data</t>
  </si>
  <si>
    <t xml:space="preserve">For up to three heat pumps: Input temperature in degrees celcius, please provide supporting documentation. </t>
  </si>
  <si>
    <t>Type of DHW Store</t>
  </si>
  <si>
    <t>For up to three heat pumps: Input the type of store present, no store, integral store or separate store</t>
  </si>
  <si>
    <t>If "Separate Hot water Storage", or "Separate &amp; Integral Hot Water Storage" is installed, has the Primary pipework been Insulated?</t>
  </si>
  <si>
    <t>Primary pipework refers to the pipework between the heat pump(s) and the hot water storage vessel.                                                                                                                                                                                                                                                                                                                                                                                                                                                                                                                        Select Yes or No</t>
  </si>
  <si>
    <t>Manufacturer(s) of the installed DHW Store (s)</t>
  </si>
  <si>
    <t>Model(s) of the installed DHW Store(s)</t>
  </si>
  <si>
    <t>Is there an integral immersion or electric element present capable of providing hot water?</t>
  </si>
  <si>
    <t>For up to three heat pumps: Select Yes or No</t>
  </si>
  <si>
    <t>6. Confirmation
Note: If the heat pump installation is being grant aided, this section needs to be completed by the SEAI registered contractor who installed the heat pump system</t>
  </si>
  <si>
    <t>I confirm that I am authorised to complete this certificate on behalf of the client and I confirm that:
(i) For New Final and Existing BERs, the heating installation at the premises whose address is shown above has been designed and installed in accordance with the information provided;
(ii) For Provisional BERs, the heating design at the premises whose address is shown above is in accordance with the information provided. 
(iii) the design included a heat loss calculation for every room of the building that is heated by the installation;
(iv) For New Final or Existing BERs, the installation conforms to the design;
(v) controls have been installed and set correctly.</t>
  </si>
  <si>
    <r>
      <rPr>
        <sz val="12"/>
        <color rgb="FF000000"/>
        <rFont val="Calibri"/>
        <family val="2"/>
      </rPr>
      <t xml:space="preserve">Full name:
</t>
    </r>
    <r>
      <rPr>
        <sz val="11"/>
        <color rgb="FF000000"/>
        <rFont val="Calibri"/>
        <family val="2"/>
      </rPr>
      <t xml:space="preserve">(For SEAI grant works must be the </t>
    </r>
    <r>
      <rPr>
        <b/>
        <u/>
        <sz val="11"/>
        <color rgb="FF000000"/>
        <rFont val="Calibri"/>
        <family val="2"/>
      </rPr>
      <t>Contractor’s Nominated Person</t>
    </r>
    <r>
      <rPr>
        <sz val="11"/>
        <color rgb="FF000000"/>
        <rFont val="Calibri"/>
        <family val="2"/>
      </rPr>
      <t>)</t>
    </r>
  </si>
  <si>
    <t>Enter name of person responsible for design/installation.</t>
  </si>
  <si>
    <r>
      <rPr>
        <sz val="12"/>
        <color rgb="FF000000"/>
        <rFont val="Calibri"/>
        <family val="2"/>
      </rPr>
      <t xml:space="preserve">Company name:
</t>
    </r>
    <r>
      <rPr>
        <sz val="11"/>
        <color rgb="FF000000"/>
        <rFont val="Calibri"/>
        <family val="2"/>
      </rPr>
      <t>(For SEAI grant works must be the</t>
    </r>
    <r>
      <rPr>
        <b/>
        <sz val="11"/>
        <color rgb="FF000000"/>
        <rFont val="Calibri"/>
        <family val="2"/>
      </rPr>
      <t xml:space="preserve"> Contractor</t>
    </r>
    <r>
      <rPr>
        <sz val="11"/>
        <color rgb="FF000000"/>
        <rFont val="Calibri"/>
        <family val="2"/>
      </rPr>
      <t>)</t>
    </r>
  </si>
  <si>
    <t>Enter company name of person completing signoff form.</t>
  </si>
  <si>
    <t>Email Address:</t>
  </si>
  <si>
    <t>Enter email of person completing signoff form.</t>
  </si>
  <si>
    <t>Job title:</t>
  </si>
  <si>
    <t>Enter job title of person completing signoff form.</t>
  </si>
  <si>
    <r>
      <t xml:space="preserve">Signature:
</t>
    </r>
    <r>
      <rPr>
        <sz val="11"/>
        <color rgb="FF000000"/>
        <rFont val="Calibri"/>
        <family val="2"/>
      </rPr>
      <t xml:space="preserve">(For SEAI grant works must be the </t>
    </r>
    <r>
      <rPr>
        <b/>
        <u/>
        <sz val="11"/>
        <color rgb="FF000000"/>
        <rFont val="Calibri"/>
        <family val="2"/>
      </rPr>
      <t>Contractor’s Nominated Person</t>
    </r>
    <r>
      <rPr>
        <sz val="11"/>
        <color rgb="FF000000"/>
        <rFont val="Calibri"/>
        <family val="2"/>
      </rPr>
      <t>)</t>
    </r>
  </si>
  <si>
    <t>Signature of person responsible for design/installation.</t>
  </si>
  <si>
    <t>Date:</t>
  </si>
  <si>
    <t>DD/MM/YYYY</t>
  </si>
  <si>
    <t>Heating Design Details</t>
  </si>
  <si>
    <t>Notes</t>
  </si>
  <si>
    <t>Address of installation</t>
  </si>
  <si>
    <t>Design Flow Temp °C</t>
  </si>
  <si>
    <t>Please specify below all details of the Heat distribution system as designed &amp; installed.</t>
  </si>
  <si>
    <t>Return Temperature °C</t>
  </si>
  <si>
    <t xml:space="preserve">Instructions on how to fill in the spreadsheet is provided in the "Guidance" tab. </t>
  </si>
  <si>
    <t>These instructions &amp; the documents referred to need to be read carefully before filling in the data</t>
  </si>
  <si>
    <t>Room</t>
  </si>
  <si>
    <t>Room Heat Loss [W]</t>
  </si>
  <si>
    <t>Type of emitter</t>
  </si>
  <si>
    <t>Manufacturer</t>
  </si>
  <si>
    <t>Model /Size</t>
  </si>
  <si>
    <r>
      <t>Single heat emitter output at ΔT</t>
    </r>
    <r>
      <rPr>
        <b/>
        <vertAlign val="subscript"/>
        <sz val="10"/>
        <color theme="1"/>
        <rFont val="Calibri"/>
        <family val="2"/>
        <scheme val="minor"/>
      </rPr>
      <t>design</t>
    </r>
    <r>
      <rPr>
        <b/>
        <sz val="10"/>
        <color theme="1"/>
        <rFont val="Calibri"/>
        <family val="2"/>
        <scheme val="minor"/>
      </rPr>
      <t>[W]</t>
    </r>
  </si>
  <si>
    <t>Number of emitters</t>
  </si>
  <si>
    <t>Total heat emitters output [W]</t>
  </si>
  <si>
    <t>Design Room Temp [°C]</t>
  </si>
  <si>
    <r>
      <t>ΔT</t>
    </r>
    <r>
      <rPr>
        <b/>
        <vertAlign val="subscript"/>
        <sz val="10"/>
        <color theme="1"/>
        <rFont val="Calibri"/>
        <family val="2"/>
        <scheme val="minor"/>
      </rPr>
      <t>design</t>
    </r>
    <r>
      <rPr>
        <b/>
        <sz val="10"/>
        <color theme="1"/>
        <rFont val="Calibri"/>
        <family val="2"/>
        <scheme val="minor"/>
      </rPr>
      <t xml:space="preserve"> for heat output</t>
    </r>
  </si>
  <si>
    <t>UF output [W/m2]</t>
  </si>
  <si>
    <t>Supply Air temperature [⁰C]</t>
  </si>
  <si>
    <t>Air Volume l/s</t>
  </si>
  <si>
    <t>Total Heat Loss</t>
  </si>
  <si>
    <t>Watts</t>
  </si>
  <si>
    <t>Total Output</t>
  </si>
  <si>
    <t>Full Name</t>
  </si>
  <si>
    <t>Area of Dwelling</t>
  </si>
  <si>
    <t>m2</t>
  </si>
  <si>
    <t>HLI (Design)</t>
  </si>
  <si>
    <t>W/K/m2</t>
  </si>
  <si>
    <t>Company Name</t>
  </si>
  <si>
    <t>Heat pump output at design conditions</t>
  </si>
  <si>
    <t>kW</t>
  </si>
  <si>
    <t>Email</t>
  </si>
  <si>
    <t>Date</t>
  </si>
  <si>
    <r>
      <t>ΔT</t>
    </r>
    <r>
      <rPr>
        <b/>
        <vertAlign val="subscript"/>
        <sz val="12"/>
        <color theme="1"/>
        <rFont val="Calibri"/>
        <family val="2"/>
        <scheme val="minor"/>
      </rPr>
      <t>design</t>
    </r>
    <r>
      <rPr>
        <b/>
        <sz val="12"/>
        <color theme="1"/>
        <rFont val="Calibri"/>
        <family val="2"/>
        <scheme val="minor"/>
      </rPr>
      <t xml:space="preserve"> = [(T</t>
    </r>
    <r>
      <rPr>
        <b/>
        <vertAlign val="subscript"/>
        <sz val="12"/>
        <color theme="1"/>
        <rFont val="Calibri"/>
        <family val="2"/>
        <scheme val="minor"/>
      </rPr>
      <t>flow</t>
    </r>
    <r>
      <rPr>
        <b/>
        <sz val="12"/>
        <color theme="1"/>
        <rFont val="Calibri"/>
        <family val="2"/>
        <scheme val="minor"/>
      </rPr>
      <t>+T</t>
    </r>
    <r>
      <rPr>
        <b/>
        <vertAlign val="subscript"/>
        <sz val="12"/>
        <color theme="1"/>
        <rFont val="Calibri"/>
        <family val="2"/>
        <scheme val="minor"/>
      </rPr>
      <t>return</t>
    </r>
    <r>
      <rPr>
        <b/>
        <sz val="12"/>
        <color theme="1"/>
        <rFont val="Calibri"/>
        <family val="2"/>
        <scheme val="minor"/>
      </rPr>
      <t>)/2]-T</t>
    </r>
    <r>
      <rPr>
        <b/>
        <vertAlign val="subscript"/>
        <sz val="12"/>
        <color theme="1"/>
        <rFont val="Calibri"/>
        <family val="2"/>
        <scheme val="minor"/>
      </rPr>
      <t>room</t>
    </r>
  </si>
  <si>
    <t>Radiator Make</t>
  </si>
  <si>
    <t>Radiator Model or code</t>
  </si>
  <si>
    <t>Radiator dimensions (width x height x depth)</t>
  </si>
  <si>
    <t xml:space="preserve">Heat output from manufacturer </t>
  </si>
  <si>
    <t>ΔT of heat output from manufacturer</t>
  </si>
  <si>
    <r>
      <t>Conversion factor for ΔT</t>
    </r>
    <r>
      <rPr>
        <b/>
        <vertAlign val="subscript"/>
        <sz val="12"/>
        <color theme="1"/>
        <rFont val="Calibri"/>
        <family val="2"/>
        <scheme val="minor"/>
      </rPr>
      <t>design</t>
    </r>
  </si>
  <si>
    <r>
      <t>Heat output at ΔT</t>
    </r>
    <r>
      <rPr>
        <b/>
        <vertAlign val="subscript"/>
        <sz val="12"/>
        <color theme="1"/>
        <rFont val="Calibri"/>
        <family val="2"/>
        <scheme val="minor"/>
      </rPr>
      <t>design</t>
    </r>
  </si>
  <si>
    <r>
      <t>The table above must be provided by designer/installer when the Heat output at ΔT</t>
    </r>
    <r>
      <rPr>
        <vertAlign val="subscript"/>
        <sz val="11"/>
        <color theme="1"/>
        <rFont val="Calibri"/>
        <family val="2"/>
        <scheme val="minor"/>
      </rPr>
      <t>design</t>
    </r>
    <r>
      <rPr>
        <sz val="11"/>
        <color theme="1"/>
        <rFont val="Calibri"/>
        <family val="2"/>
        <scheme val="minor"/>
      </rPr>
      <t xml:space="preserve"> cannot be directly read from manufacturer's technical datasheets for the heat emitters</t>
    </r>
  </si>
  <si>
    <t xml:space="preserve">Manufacturer's technical datasheets must be provided for the newly installed or planned heat emitters. </t>
  </si>
  <si>
    <t>Designer/Installers should refer to the following for guidance:</t>
  </si>
  <si>
    <t>- Heating and Domestic Hot Water Systems for Dwellings – Achieving compliance with Part L &amp; Energy Performance of Buildings Regulations 2019 (Appendix B)</t>
  </si>
  <si>
    <t>- NSAI SR 50-1 Building services - Code of Practice - Part 1: Water based heating systems in dwellings</t>
  </si>
  <si>
    <t>- NSAI SR 50-4 Building services Code of practice - Part 4: Domestic Heat Pump Systems</t>
  </si>
  <si>
    <t xml:space="preserve">BER Checklist </t>
  </si>
  <si>
    <t>Designer/Installer sign-off sheet</t>
  </si>
  <si>
    <t>Designer/Installer sign-off sheet has been completed and signed using one of the 3 methods:</t>
  </si>
  <si>
    <r>
      <rPr>
        <b/>
        <i/>
        <sz val="10"/>
        <color theme="1"/>
        <rFont val="Calibri"/>
        <family val="2"/>
        <scheme val="minor"/>
      </rPr>
      <t>Methods for signing:
1.</t>
    </r>
    <r>
      <rPr>
        <i/>
        <sz val="10"/>
        <color theme="1"/>
        <rFont val="Calibri"/>
        <family val="2"/>
        <scheme val="minor"/>
      </rPr>
      <t xml:space="preserve"> Hardcopy signed by Designer/Installer, or 
</t>
    </r>
    <r>
      <rPr>
        <b/>
        <i/>
        <sz val="10"/>
        <color theme="1"/>
        <rFont val="Calibri"/>
        <family val="2"/>
        <scheme val="minor"/>
      </rPr>
      <t>2.</t>
    </r>
    <r>
      <rPr>
        <i/>
        <sz val="10"/>
        <color theme="1"/>
        <rFont val="Calibri"/>
        <family val="2"/>
        <scheme val="minor"/>
      </rPr>
      <t xml:space="preserve"> Softcopy format with an electronic signature from Designer/Installer, or 
</t>
    </r>
    <r>
      <rPr>
        <b/>
        <i/>
        <sz val="10"/>
        <color theme="1"/>
        <rFont val="Calibri"/>
        <family val="2"/>
        <scheme val="minor"/>
      </rPr>
      <t>3.</t>
    </r>
    <r>
      <rPr>
        <i/>
        <sz val="10"/>
        <color theme="1"/>
        <rFont val="Calibri"/>
        <family val="2"/>
        <scheme val="minor"/>
      </rPr>
      <t xml:space="preserve"> Softcopy format accompanied by email from designer/installer confirming that the data in the sign off sheet is correct. </t>
    </r>
  </si>
  <si>
    <t>Heating Design Sheet contains:</t>
  </si>
  <si>
    <t xml:space="preserve">Dwelling address of heat pump installation </t>
  </si>
  <si>
    <t xml:space="preserve">The design flow &amp; return temperatures </t>
  </si>
  <si>
    <r>
      <t>Where radiators / fan coil emitters are specified, the room heat loss (W), manufacturer, model/size, single heat emitter output [W], number of emitters, total heat emitters output [W], design room temp. (</t>
    </r>
    <r>
      <rPr>
        <sz val="10"/>
        <color theme="1"/>
        <rFont val="Calibri"/>
        <family val="2"/>
      </rPr>
      <t>°C) and</t>
    </r>
    <r>
      <rPr>
        <sz val="10"/>
        <color theme="1"/>
        <rFont val="Calibri"/>
        <family val="2"/>
        <scheme val="minor"/>
      </rPr>
      <t xml:space="preserve"> ΔT for heat output.</t>
    </r>
  </si>
  <si>
    <r>
      <rPr>
        <b/>
        <i/>
        <sz val="10"/>
        <color theme="1"/>
        <rFont val="Calibri"/>
        <family val="2"/>
        <scheme val="minor"/>
      </rPr>
      <t>PLEASE NOTE - To support the input of a heat pump in DEAP, the following is required:</t>
    </r>
    <r>
      <rPr>
        <i/>
        <sz val="10"/>
        <color theme="1"/>
        <rFont val="Calibri"/>
        <family val="2"/>
        <scheme val="minor"/>
      </rPr>
      <t xml:space="preserve">
</t>
    </r>
    <r>
      <rPr>
        <b/>
        <i/>
        <sz val="10"/>
        <color theme="1"/>
        <rFont val="Calibri"/>
        <family val="2"/>
        <scheme val="minor"/>
      </rPr>
      <t>HP compliant with Ecodesign/Energy Labelling Directive:</t>
    </r>
    <r>
      <rPr>
        <i/>
        <sz val="10"/>
        <color theme="1"/>
        <rFont val="Calibri"/>
        <family val="2"/>
        <scheme val="minor"/>
      </rPr>
      <t xml:space="preserve">
1. Signed Designer/installer sign-off sheet;
2. Technical documentation outlining declared test data in accordance with EN 14825, EN 12309-6, EN  13203-6 and EN 16147;
3. </t>
    </r>
    <r>
      <rPr>
        <i/>
        <sz val="10"/>
        <color rgb="FFFF0000"/>
        <rFont val="Calibri"/>
        <family val="2"/>
        <scheme val="minor"/>
      </rPr>
      <t>Where non-default flow temperatures are used to calculate the SPF of the HP, all items on this checklist must also be provided</t>
    </r>
    <r>
      <rPr>
        <i/>
        <sz val="10"/>
        <color theme="1"/>
        <rFont val="Calibri"/>
        <family val="2"/>
        <scheme val="minor"/>
      </rPr>
      <t xml:space="preserve">
</t>
    </r>
    <r>
      <rPr>
        <b/>
        <i/>
        <sz val="10"/>
        <color theme="1"/>
        <rFont val="Calibri"/>
        <family val="2"/>
        <scheme val="minor"/>
      </rPr>
      <t>HP not compliant with Ecodesign/Energy Labelling Directive:</t>
    </r>
    <r>
      <rPr>
        <i/>
        <sz val="10"/>
        <color theme="1"/>
        <rFont val="Calibri"/>
        <family val="2"/>
        <scheme val="minor"/>
      </rPr>
      <t xml:space="preserve">
The SPF of the heat pump can be sourced from any of the following:
1. Harp Database
2. Certified or CE marked data from accredited laboratory with test certificates to IS EN 14511-2, IS EN 13141, IS EN 255-2 or EN 15879;
3. Use of DEAP Table 4a for heat pump efficiencies</t>
    </r>
  </si>
  <si>
    <t>Where underfloor heating is specified, the room (or area) heat loss [W], total heat emitter output [W] and UF output [W/m2].</t>
  </si>
  <si>
    <t>Where an air system is specified, the room heat loss [W], manufacturer, model, single heat emitter output [W], number of emitters, total heat emitter output [W], supply air temperature [⁰C] and air flow rate l/s.</t>
  </si>
  <si>
    <t>The total heat emitter output (W) is greater than total room heat loss (W)</t>
  </si>
  <si>
    <t>The HLI stated on the heating design sheet, or equivalent, is within a 10% tolerance of the total heat loss per m2 of dwelling, as calculated in DEAP. 
Where HLI DesignSheet is more than 10% larger than HLI DEAP, the BER Assessor must ask the Designer to confirm in writing that they followed the SR 50-4 standard for heat loss calculations and sizing, highlighting the risks of oversizing HP systems. If the Designer provides this confirmation then the non-default flow temperature can be used, as long as all other conditions are met. If the Designer does not provide this confirmation, then the default flow temperature must be used.</t>
  </si>
  <si>
    <t>Heat pump output at design conditions based on test data &amp; design flow temp. provided for DEAP assessment</t>
  </si>
  <si>
    <t>The name and contact details of the Designer/Installer</t>
  </si>
  <si>
    <t>Radiator Technical Data Sheets</t>
  </si>
  <si>
    <r>
      <t xml:space="preserve">For new radiators, the output of the radiators for the </t>
    </r>
    <r>
      <rPr>
        <sz val="10"/>
        <color theme="1"/>
        <rFont val="Calibri"/>
        <family val="2"/>
      </rPr>
      <t>ΔT specified in the heating design sheet matches the manufacturer's stated output</t>
    </r>
    <r>
      <rPr>
        <b/>
        <sz val="10"/>
        <color theme="1"/>
        <rFont val="Calibri"/>
        <family val="2"/>
      </rPr>
      <t xml:space="preserve"> and/or</t>
    </r>
  </si>
  <si>
    <r>
      <t xml:space="preserve">For existing radiators being retained, the output of the radiators for the ΔT specified in the heating design sheet matches the guidance for existing radiators contained within  </t>
    </r>
    <r>
      <rPr>
        <i/>
        <sz val="10"/>
        <color theme="1"/>
        <rFont val="Calibri"/>
        <family val="2"/>
        <scheme val="minor"/>
      </rPr>
      <t>'Heat Emitter Supplement to the Domestic Heating Design Guide'</t>
    </r>
  </si>
  <si>
    <r>
      <rPr>
        <b/>
        <i/>
        <sz val="10"/>
        <color theme="1"/>
        <rFont val="Calibri"/>
        <family val="2"/>
        <scheme val="minor"/>
      </rPr>
      <t xml:space="preserve">For guidance on how to estimate the heat output of existing radiators at the correct </t>
    </r>
    <r>
      <rPr>
        <b/>
        <i/>
        <sz val="10"/>
        <color theme="1"/>
        <rFont val="Calibri"/>
        <family val="2"/>
      </rPr>
      <t>ΔT, please refer to the following documents:</t>
    </r>
    <r>
      <rPr>
        <i/>
        <sz val="10"/>
        <color theme="1"/>
        <rFont val="Calibri"/>
        <family val="2"/>
      </rPr>
      <t xml:space="preserve">
- SEAI BER Technical Bulletin; 
- NSAI SR 50-1 Building services - Code of Practice - Part 1: Water based heating systems in dwellings;
- NSAI SR 50-4 Building services - Code of practice - Part 4: Domestic Heat Pump Systems;
- 'Heat emitter supplement to the Domestic Heating Design Guide' by the IDHEE;
- 'Domestic Heating Design Guide' by CIBSE.
</t>
    </r>
  </si>
  <si>
    <r>
      <t xml:space="preserve">Where the </t>
    </r>
    <r>
      <rPr>
        <sz val="10"/>
        <color theme="1"/>
        <rFont val="Calibri"/>
        <family val="2"/>
      </rPr>
      <t>ΔT</t>
    </r>
    <r>
      <rPr>
        <vertAlign val="subscript"/>
        <sz val="14"/>
        <color theme="1"/>
        <rFont val="Calibri"/>
        <family val="2"/>
      </rPr>
      <t>design</t>
    </r>
    <r>
      <rPr>
        <sz val="10"/>
        <color theme="1"/>
        <rFont val="Calibri"/>
        <family val="2"/>
      </rPr>
      <t xml:space="preserve"> specified in the heating design sheet differs from the ΔT quoted in the manufacturer's technical data, the tab "Radiator output conversion" must be filled out to demonstrate how heat outputs have been converted for ΔT</t>
    </r>
    <r>
      <rPr>
        <vertAlign val="subscript"/>
        <sz val="14"/>
        <color theme="1"/>
        <rFont val="Calibri"/>
        <family val="2"/>
      </rPr>
      <t>design</t>
    </r>
  </si>
  <si>
    <r>
      <t>T</t>
    </r>
    <r>
      <rPr>
        <b/>
        <sz val="10"/>
        <color theme="1"/>
        <rFont val="Calibri"/>
        <family val="2"/>
        <scheme val="minor"/>
      </rPr>
      <t xml:space="preserve">he heating design sheet must reflect what is installed in the dwelling. </t>
    </r>
    <r>
      <rPr>
        <sz val="10"/>
        <color theme="1"/>
        <rFont val="Calibri"/>
        <family val="2"/>
        <scheme val="minor"/>
      </rPr>
      <t>If an assessor finds something different in the house, the Designer/Installer needs to update the heating design sheet to reflect the installation in the dwelling. If this is not done, default flow temperatures must be used.</t>
    </r>
  </si>
  <si>
    <t>Site Survey</t>
  </si>
  <si>
    <t>Check that the type of heat emitter installed in each room matches the heat emitter type specified</t>
  </si>
  <si>
    <t>Check that the radiators as specified in the heating design sheet and as described in the radiator technical data sheet, match (approximately ) those installed in the dwelling</t>
  </si>
  <si>
    <t>Check the air volume as specified in the heating design sheet meets the design specification or commissioning data sheet for the air system</t>
  </si>
  <si>
    <t xml:space="preserve">BER + Heat Pump Grant Checklist </t>
  </si>
  <si>
    <t>Designer/Installer sign-off sheet has been completed and signed using one of the 3 methods.
Note: If the heat pump is being grant aided, section 6 needs to be completed by the SEAI registered contractor</t>
  </si>
  <si>
    <r>
      <rPr>
        <b/>
        <i/>
        <sz val="10"/>
        <color theme="1"/>
        <rFont val="Calibri"/>
        <family val="2"/>
        <scheme val="minor"/>
      </rPr>
      <t>PLEASE NOTE - To support the input of a heat pump in DEAP, the following is required for</t>
    </r>
    <r>
      <rPr>
        <i/>
        <sz val="10"/>
        <color theme="1"/>
        <rFont val="Calibri"/>
        <family val="2"/>
        <scheme val="minor"/>
      </rPr>
      <t xml:space="preserve">
HP compliant with Ecodesign/Energy Labelling Directive:
1. Designer/installer sign-off sheet;
2. Technical documentation outlining declared test data in accordance with EN 14825 and EN 16147;
3. </t>
    </r>
    <r>
      <rPr>
        <i/>
        <sz val="10"/>
        <color rgb="FFFF0000"/>
        <rFont val="Calibri"/>
        <family val="2"/>
        <scheme val="minor"/>
      </rPr>
      <t>Where non-default flow temperatures are used to calculate the SPF of the HP, all items on this checklist must also be provided</t>
    </r>
    <r>
      <rPr>
        <i/>
        <sz val="10"/>
        <color theme="1"/>
        <rFont val="Calibri"/>
        <family val="2"/>
        <scheme val="minor"/>
      </rPr>
      <t xml:space="preserve">
</t>
    </r>
    <r>
      <rPr>
        <b/>
        <i/>
        <sz val="10"/>
        <color theme="1"/>
        <rFont val="Calibri"/>
        <family val="2"/>
        <scheme val="minor"/>
      </rPr>
      <t xml:space="preserve">
In addition to the above, the Registered Contractor must provide the following to the homeowner for grant payment:</t>
    </r>
    <r>
      <rPr>
        <i/>
        <sz val="10"/>
        <color theme="1"/>
        <rFont val="Calibri"/>
        <family val="2"/>
        <scheme val="minor"/>
      </rPr>
      <t xml:space="preserve">
1. Signed-Off Declaration of Works;
2. Two hardcopies of the Designer/Installer sheet and Heating Design tab (no equivalent documents are accepted) and
3. Ecodesign datasheet for heat pump installed
4. The radiator heat output data must be verifiable through published datasheets. If this data is not widely available (e.g on internet), please submit the data source for the heat output.</t>
    </r>
  </si>
  <si>
    <t>Where an air system is specified, the room heat Loss [W], manufacturer, model, single heat emitter output [W], number of emitters, total heat emitters output [W], supply air temperature [⁰C] and air flow rate l/s.</t>
  </si>
  <si>
    <r>
      <t xml:space="preserve">Where the </t>
    </r>
    <r>
      <rPr>
        <sz val="10"/>
        <color theme="1"/>
        <rFont val="Calibri"/>
        <family val="2"/>
      </rPr>
      <t>ΔT</t>
    </r>
    <r>
      <rPr>
        <vertAlign val="subscript"/>
        <sz val="10"/>
        <color theme="1"/>
        <rFont val="Calibri"/>
        <family val="2"/>
      </rPr>
      <t>design</t>
    </r>
    <r>
      <rPr>
        <sz val="10"/>
        <color theme="1"/>
        <rFont val="Calibri"/>
        <family val="2"/>
      </rPr>
      <t xml:space="preserve"> specified in the heating design sheet differs from the ΔT quoted in the manufacturer's technical data, the tab "Radiator output conversion" must be filled out to demonstrate how heat outputs have been converted for ΔT</t>
    </r>
    <r>
      <rPr>
        <vertAlign val="subscript"/>
        <sz val="10"/>
        <color theme="1"/>
        <rFont val="Calibri"/>
        <family val="2"/>
      </rPr>
      <t>design</t>
    </r>
  </si>
  <si>
    <r>
      <t>T</t>
    </r>
    <r>
      <rPr>
        <b/>
        <sz val="10"/>
        <color theme="1"/>
        <rFont val="Calibri"/>
        <family val="2"/>
        <scheme val="minor"/>
      </rPr>
      <t xml:space="preserve">he heating design sheet must reflect what is installed in the dwelling. </t>
    </r>
    <r>
      <rPr>
        <sz val="10"/>
        <color theme="1"/>
        <rFont val="Calibri"/>
        <family val="2"/>
        <scheme val="minor"/>
      </rPr>
      <t>If an assessor finds something different in the house, the Designer/Installer needs to update the heating design sheet to reflect what is installed. If this is not done, default flow temperatures must be used.</t>
    </r>
  </si>
  <si>
    <t>Revision</t>
  </si>
  <si>
    <t>Changes</t>
  </si>
  <si>
    <t>5.1 (unpublished)</t>
  </si>
  <si>
    <t>Allowed copying of information from tab Designer Installer SignOff Form to Heating Design: Address of Installation, Full Name, Company Name, Email, date</t>
  </si>
  <si>
    <t>Enlarged cell G4 in heating design to allow viewing "Return Temperature"</t>
  </si>
  <si>
    <t>Changed reference documents in the two checklist tabs:
For guidance on how to estimate the heat output of existing radiators at the correct ΔT, please refer to the following documents:
- SEAI BER Technical Bulletin; 
- 'Heat emitter supplement to the Domestic Heating Design Guide' by the IDHEE;
- 'Domestic Heating Design Guide' by CIBSE.</t>
  </si>
  <si>
    <t>Changed text in 2.7 in the two checklist tabs:
The HLI stated on the heating design sheet, or equivalent, is within a 10% tolerance of the total heat loss per m2 of dwelling (as calculated in DEAP)</t>
  </si>
  <si>
    <t>Added warning text when the total heat emitter output is lower than the total heat loss and when the heat pump output is lower than the total heat loss</t>
  </si>
  <si>
    <t>Changes to table headings on the Heating Design tab</t>
  </si>
  <si>
    <t>Added tab "Radiator output conversion"</t>
  </si>
  <si>
    <t>Amended guidance in tabs BER Checklist and BER+Heat Pump Grant Checklist, point 3.3</t>
  </si>
  <si>
    <t>In the heating design tab - the address cell was formatted to align at the top, merge cell, wrap text, and left indent.</t>
  </si>
  <si>
    <t>The date transferred to the “Heating design” tab format is now correct that is inherited from line 78 of the Designer Installer Sign-off Form” tab.</t>
  </si>
  <si>
    <t>Added extra three (3) lines in the “Heating Design” tab to accommodate more rooms</t>
  </si>
  <si>
    <t>Increased the width of Column F within the “Heating Design” tab so you can read the column heading</t>
  </si>
  <si>
    <t xml:space="preserve">Design Flow Temperature corrected to auto-populate.
</t>
  </si>
  <si>
    <t xml:space="preserve">Increase width of Column C so that “Fan Coil System” is not written over 2 lines.
</t>
  </si>
  <si>
    <t>Formulae removed from F9 to F28.</t>
  </si>
  <si>
    <t>Additional code added to J9-J28 so that if the corresponding cell in Column I is blank, then this cell is also blank.</t>
  </si>
  <si>
    <t>Additional code added to M9-M28 so that if the corresponding cell in Columns H, I and L are blank, then this cell is also blank.</t>
  </si>
  <si>
    <t xml:space="preserve">N9-N28 unlocked. </t>
  </si>
  <si>
    <t>Table formatted/coloured as in the previous worksheets.</t>
  </si>
  <si>
    <t>Changed text to “Conversion Factor for ΔTdesign”</t>
  </si>
  <si>
    <t>Changed “Δtdesign” to “ΔTdesign”</t>
  </si>
  <si>
    <t>Remove “(When published)” from lines 26 and 27.</t>
  </si>
  <si>
    <t>Added the following additional guidance to BER Checklist, Note 2.7: “Where HLI DesignSheet is more than 10% larger than HLI DEAP, the BER Assessor must ask the Designer to confirm in writing that they followed the SR 50-4 standard for heat loss calculations and sizing, highlighting the risks of oversizing HP systems. If the Designer provides this confirmation then the non-default flow temperature can be used, as long as all other conditions are met. If the Designer does not provide this confirmation, then the default flow temperature must be used.”</t>
  </si>
  <si>
    <t>Note 3.3 expanded as all text cannot be seen.</t>
  </si>
  <si>
    <t>Note 3 – “Completed Heat Pump Tool” removed.</t>
  </si>
  <si>
    <t>Reference documents updated.</t>
  </si>
  <si>
    <t>Added the following additional guidance to BER+Heat Pump Grant Checklist, Note 2.7: “Where HLI DesignSheet is more than 10% larger than HLI DEAP, the BER Assessor must ask the Designer to confirm in writing that they followed the SR 50-4 standard for heat loss calculations and sizing, highlighting the risks of oversizing HP systems. If the Designer provides this confirmation then the non-default flow temperature can be used, as long as all other conditions are met. If the Designer does not provide this confirmation, then the default flow temperature must be used.”</t>
  </si>
  <si>
    <t>5.3.1</t>
  </si>
  <si>
    <t>Note added to line 71 of Designer/Installer Sign-off sheet, as requested by BEH.</t>
  </si>
  <si>
    <t>Note added to line Section 1.1 of BER + Heat Pump Grant Checklist, as requested by BEH.</t>
  </si>
  <si>
    <t>5.3.2</t>
  </si>
  <si>
    <t>Fixed issue with rooms not being copied over to the Radiator output conversion sheet, case CAS-398206-T5B3F9</t>
  </si>
  <si>
    <t>Hidden this Sheet "Summary of revisions, changes" and locked workbook for published version</t>
  </si>
  <si>
    <t>5.3.3</t>
  </si>
  <si>
    <t>Cooling changes:</t>
  </si>
  <si>
    <t>Added question "Does the installation provide cooling?" row 15 main form</t>
  </si>
  <si>
    <t>Added "*Also applies to cooling" row 38 in the main form</t>
  </si>
  <si>
    <t>5.3.4</t>
  </si>
  <si>
    <t>Added question "If "Separate Hot water Storage", or "Separate &amp; Integral Hot Water Storage" is selected, has the Primary pipework been Insulated ?" Row 68 Main form.</t>
  </si>
  <si>
    <t>Added guidance "(For SEAI grant works must be the Contractor’s Nominated Person)" under Full Name</t>
  </si>
  <si>
    <t>Added guidance "(For SEAI grant works must be the Contractor)" under Company Name</t>
  </si>
  <si>
    <t>Added Guidance "(For SEAI grant works must be the Contractor’s Nominated Person)" under Signature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</si>
</sst>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dd/mm/yyyy;@"/>
    <numFmt numFmtId="165" formatCode="0.0"/>
    <numFmt numFmtId="166" formatCode="_-* #,##0_-;\-* #,##0_-;_-* &quot;-&quot;??_-;_-@_-"/>
  </numFmts>
  <fonts count="53">
    <font>
      <sz val="11"/>
      <color theme="1"/>
      <name val="Calibri"/>
      <family val="2"/>
      <scheme val="minor"/>
    </font>
    <font>
      <b/>
      <sz val="11"/>
      <color theme="1"/>
      <name val="Calibri"/>
      <family val="2"/>
      <scheme val="minor"/>
    </font>
    <font>
      <sz val="11"/>
      <color indexed="8"/>
      <name val="Calibri"/>
      <family val="2"/>
    </font>
    <font>
      <b/>
      <u/>
      <sz val="10"/>
      <name val="Arial"/>
      <family val="2"/>
    </font>
    <font>
      <sz val="10"/>
      <name val="Calibri"/>
      <family val="2"/>
    </font>
    <font>
      <sz val="10"/>
      <name val="Arial"/>
      <family val="2"/>
    </font>
    <font>
      <sz val="12"/>
      <name val="Calibri"/>
      <family val="2"/>
    </font>
    <font>
      <sz val="12"/>
      <color indexed="8"/>
      <name val="Calibri"/>
      <family val="2"/>
    </font>
    <font>
      <b/>
      <sz val="12"/>
      <color indexed="63"/>
      <name val="Calibri"/>
      <family val="2"/>
    </font>
    <font>
      <b/>
      <sz val="10"/>
      <color theme="1"/>
      <name val="Calibri"/>
      <family val="2"/>
      <scheme val="minor"/>
    </font>
    <font>
      <sz val="10"/>
      <color theme="1"/>
      <name val="Calibri"/>
      <family val="2"/>
      <scheme val="minor"/>
    </font>
    <font>
      <sz val="11"/>
      <color theme="1"/>
      <name val="Calibri"/>
      <family val="2"/>
      <scheme val="minor"/>
    </font>
    <font>
      <sz val="10"/>
      <name val="Arial"/>
      <family val="2"/>
    </font>
    <font>
      <sz val="12"/>
      <color indexed="8"/>
      <name val="Arial"/>
      <family val="2"/>
    </font>
    <font>
      <sz val="10"/>
      <name val="Calibri"/>
      <family val="2"/>
      <scheme val="minor"/>
    </font>
    <font>
      <b/>
      <sz val="10"/>
      <name val="Calibri"/>
      <family val="2"/>
      <scheme val="minor"/>
    </font>
    <font>
      <sz val="10"/>
      <color theme="1"/>
      <name val="Calibri"/>
      <family val="2"/>
    </font>
    <font>
      <i/>
      <sz val="10"/>
      <color theme="1"/>
      <name val="Calibri"/>
      <family val="2"/>
      <scheme val="minor"/>
    </font>
    <font>
      <b/>
      <sz val="10"/>
      <color theme="1"/>
      <name val="Calibri"/>
      <family val="2"/>
    </font>
    <font>
      <b/>
      <i/>
      <sz val="10"/>
      <color theme="1"/>
      <name val="Calibri"/>
      <family val="2"/>
      <scheme val="minor"/>
    </font>
    <font>
      <i/>
      <sz val="10"/>
      <color theme="1"/>
      <name val="Calibri"/>
      <family val="2"/>
    </font>
    <font>
      <b/>
      <i/>
      <sz val="10"/>
      <color theme="1"/>
      <name val="Calibri"/>
      <family val="2"/>
    </font>
    <font>
      <i/>
      <sz val="10"/>
      <color rgb="FFFF0000"/>
      <name val="Calibri"/>
      <family val="2"/>
      <scheme val="minor"/>
    </font>
    <font>
      <b/>
      <sz val="16"/>
      <color theme="1"/>
      <name val="Myriad Pro"/>
    </font>
    <font>
      <sz val="11"/>
      <color theme="1"/>
      <name val="Myriad Pro"/>
    </font>
    <font>
      <b/>
      <sz val="11"/>
      <color theme="1"/>
      <name val="Myriad Pro"/>
    </font>
    <font>
      <b/>
      <sz val="10"/>
      <color theme="1"/>
      <name val="Myriad Pro"/>
    </font>
    <font>
      <sz val="10"/>
      <color theme="1"/>
      <name val="Myriad Pro"/>
    </font>
    <font>
      <b/>
      <sz val="9"/>
      <color theme="1"/>
      <name val="Myriad Pro"/>
    </font>
    <font>
      <sz val="9"/>
      <color theme="1"/>
      <name val="Myriad Pro"/>
    </font>
    <font>
      <sz val="9"/>
      <color theme="2" tint="-0.749961851863155"/>
      <name val="Myriad Pro"/>
    </font>
    <font>
      <b/>
      <sz val="12"/>
      <color theme="1"/>
      <name val="Myriad Pro"/>
    </font>
    <font>
      <b/>
      <u/>
      <sz val="18"/>
      <color indexed="56"/>
      <name val="Calibri"/>
      <family val="2"/>
    </font>
    <font>
      <b/>
      <sz val="14"/>
      <color indexed="8"/>
      <name val="Arial"/>
      <family val="2"/>
    </font>
    <font>
      <sz val="10"/>
      <color indexed="56"/>
      <name val="Calibri"/>
      <family val="2"/>
    </font>
    <font>
      <b/>
      <u/>
      <sz val="10"/>
      <color rgb="FF003366"/>
      <name val="Calibri"/>
      <family val="2"/>
    </font>
    <font>
      <i/>
      <sz val="10"/>
      <name val="Arial"/>
      <family val="2"/>
    </font>
    <font>
      <sz val="22"/>
      <name val="Calibri"/>
      <family val="2"/>
    </font>
    <font>
      <b/>
      <sz val="8"/>
      <color rgb="FFFF0000"/>
      <name val="Myriad Pro"/>
    </font>
    <font>
      <vertAlign val="subscript"/>
      <sz val="11"/>
      <color theme="1"/>
      <name val="Calibri"/>
      <family val="2"/>
      <scheme val="minor"/>
    </font>
    <font>
      <vertAlign val="subscript"/>
      <sz val="10"/>
      <color theme="1"/>
      <name val="Calibri"/>
      <family val="2"/>
    </font>
    <font>
      <b/>
      <vertAlign val="subscript"/>
      <sz val="10"/>
      <color theme="1"/>
      <name val="Calibri"/>
      <family val="2"/>
      <scheme val="minor"/>
    </font>
    <font>
      <sz val="9"/>
      <color theme="1"/>
      <name val="Myriad Pro"/>
      <family val="2"/>
    </font>
    <font>
      <sz val="12"/>
      <color theme="1"/>
      <name val="Calibri"/>
      <family val="2"/>
      <scheme val="minor"/>
    </font>
    <font>
      <b/>
      <sz val="12"/>
      <color theme="1"/>
      <name val="Calibri"/>
      <family val="2"/>
      <scheme val="minor"/>
    </font>
    <font>
      <b/>
      <vertAlign val="subscript"/>
      <sz val="12"/>
      <color theme="1"/>
      <name val="Calibri"/>
      <family val="2"/>
      <scheme val="minor"/>
    </font>
    <font>
      <vertAlign val="subscript"/>
      <sz val="14"/>
      <color theme="1"/>
      <name val="Calibri"/>
      <family val="2"/>
    </font>
    <font>
      <sz val="11"/>
      <color theme="1"/>
      <name val="Calibri"/>
      <family val="2"/>
    </font>
    <font>
      <i/>
      <sz val="12"/>
      <color rgb="FF000000"/>
      <name val="Calibri"/>
      <family val="2"/>
    </font>
    <font>
      <sz val="11"/>
      <color rgb="FF000000"/>
      <name val="Calibri"/>
      <family val="2"/>
    </font>
    <font>
      <b/>
      <u/>
      <sz val="11"/>
      <color rgb="FF000000"/>
      <name val="Calibri"/>
      <family val="2"/>
    </font>
    <font>
      <sz val="12"/>
      <color rgb="FF000000"/>
      <name val="Calibri"/>
      <family val="2"/>
    </font>
    <font>
      <b/>
      <sz val="11"/>
      <color rgb="FF000000"/>
      <name val="Calibri"/>
      <family val="2"/>
    </font>
  </fonts>
  <fills count="15">
    <fill>
      <patternFill patternType="none"/>
    </fill>
    <fill>
      <patternFill patternType="gray125"/>
    </fill>
    <fill>
      <patternFill patternType="solid">
        <fgColor indexed="9"/>
        <bgColor indexed="64"/>
      </patternFill>
    </fill>
    <fill>
      <patternFill patternType="solid">
        <fgColor indexed="23"/>
        <bgColor indexed="64"/>
      </patternFill>
    </fill>
    <fill>
      <patternFill patternType="solid">
        <fgColor indexed="22"/>
        <bgColor indexed="64"/>
      </patternFill>
    </fill>
    <fill>
      <patternFill patternType="solid">
        <fgColor indexed="26"/>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tint="-0.49998474074526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tint="-0.749961851863155"/>
        <bgColor indexed="64"/>
      </patternFill>
    </fill>
    <fill>
      <patternFill patternType="solid">
        <fgColor rgb="FFFFFFFF"/>
        <bgColor indexed="64"/>
      </patternFill>
    </fill>
  </fills>
  <borders count="64">
    <border>
      <left/>
      <right/>
      <top/>
      <bottom/>
      <diagonal/>
    </border>
    <border>
      <left/>
      <right/>
      <top/>
      <bottom style="medium">
        <color indexed="56"/>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56"/>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thin">
        <color indexed="64"/>
      </top>
      <bottom/>
      <diagonal/>
    </border>
    <border>
      <left style="medium">
        <color rgb="FF000000"/>
      </left>
      <right style="medium">
        <color rgb="FF000000"/>
      </right>
      <top style="medium">
        <color rgb="FF000000"/>
      </top>
      <bottom style="medium">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rgb="FF000000"/>
      </bottom>
      <diagonal/>
    </border>
    <border>
      <left style="thin">
        <color rgb="FF000000"/>
      </left>
      <right style="thin">
        <color rgb="FF000000"/>
      </right>
      <top style="thin">
        <color rgb="FF000000"/>
      </top>
      <bottom/>
      <diagonal/>
    </border>
  </borders>
  <cellStyleXfs count="10">
    <xf numFmtId="0" fontId="0" fillId="0" borderId="0"/>
    <xf numFmtId="0" fontId="2" fillId="0" borderId="0"/>
    <xf numFmtId="0" fontId="5" fillId="0" borderId="0"/>
    <xf numFmtId="0" fontId="7" fillId="0" borderId="0"/>
    <xf numFmtId="0" fontId="7" fillId="0" borderId="0"/>
    <xf numFmtId="0" fontId="11" fillId="0" borderId="0"/>
    <xf numFmtId="0" fontId="12" fillId="0" borderId="0"/>
    <xf numFmtId="9" fontId="11" fillId="0" borderId="0" applyFont="0" applyFill="0" applyBorder="0" applyAlignment="0" applyProtection="0"/>
    <xf numFmtId="0" fontId="5" fillId="0" borderId="0"/>
    <xf numFmtId="43" fontId="11" fillId="0" borderId="0" applyFont="0" applyFill="0" applyBorder="0" applyAlignment="0" applyProtection="0"/>
  </cellStyleXfs>
  <cellXfs count="278">
    <xf numFmtId="0" fontId="0" fillId="0" borderId="0" xfId="0"/>
    <xf numFmtId="0" fontId="0" fillId="8" borderId="0" xfId="0" applyFill="1"/>
    <xf numFmtId="165" fontId="9" fillId="10" borderId="0" xfId="0" applyNumberFormat="1" applyFont="1" applyFill="1" applyAlignment="1">
      <alignment vertical="top"/>
    </xf>
    <xf numFmtId="0" fontId="9" fillId="10" borderId="0" xfId="0" applyFont="1" applyFill="1" applyAlignment="1">
      <alignment vertical="top"/>
    </xf>
    <xf numFmtId="0" fontId="10" fillId="10" borderId="0" xfId="0" applyFont="1" applyFill="1" applyAlignment="1">
      <alignment vertical="top"/>
    </xf>
    <xf numFmtId="165" fontId="15" fillId="10" borderId="0" xfId="0" applyNumberFormat="1" applyFont="1" applyFill="1" applyAlignment="1">
      <alignment vertical="top"/>
    </xf>
    <xf numFmtId="0" fontId="15" fillId="10" borderId="0" xfId="0" applyFont="1" applyFill="1" applyAlignment="1">
      <alignment vertical="top"/>
    </xf>
    <xf numFmtId="0" fontId="9" fillId="10" borderId="0" xfId="0" applyFont="1" applyFill="1" applyAlignment="1">
      <alignment vertical="top" wrapText="1"/>
    </xf>
    <xf numFmtId="0" fontId="10" fillId="9" borderId="0" xfId="0" applyFont="1" applyFill="1" applyAlignment="1">
      <alignment vertical="top"/>
    </xf>
    <xf numFmtId="0" fontId="9" fillId="10" borderId="0" xfId="0" applyFont="1" applyFill="1"/>
    <xf numFmtId="0" fontId="9" fillId="10" borderId="0" xfId="0" applyFont="1" applyFill="1" applyAlignment="1">
      <alignment horizontal="center" wrapText="1"/>
    </xf>
    <xf numFmtId="0" fontId="10" fillId="10" borderId="0" xfId="0" applyFont="1" applyFill="1" applyAlignment="1">
      <alignment horizontal="center"/>
    </xf>
    <xf numFmtId="165" fontId="9" fillId="10" borderId="0" xfId="0" applyNumberFormat="1" applyFont="1" applyFill="1"/>
    <xf numFmtId="0" fontId="10" fillId="0" borderId="0" xfId="0" applyFont="1" applyAlignment="1">
      <alignment vertical="top"/>
    </xf>
    <xf numFmtId="0" fontId="10" fillId="9" borderId="0" xfId="0" applyFont="1" applyFill="1" applyAlignment="1">
      <alignment horizontal="left" vertical="top" wrapText="1"/>
    </xf>
    <xf numFmtId="0" fontId="17" fillId="0" borderId="0" xfId="0" applyFont="1" applyAlignment="1">
      <alignment vertical="top" wrapText="1"/>
    </xf>
    <xf numFmtId="0" fontId="10" fillId="8" borderId="0" xfId="0" applyFont="1" applyFill="1"/>
    <xf numFmtId="0" fontId="10" fillId="8" borderId="0" xfId="0" applyFont="1" applyFill="1" applyAlignment="1">
      <alignment vertical="top"/>
    </xf>
    <xf numFmtId="0" fontId="0" fillId="0" borderId="0" xfId="0" applyAlignment="1">
      <alignment wrapText="1"/>
    </xf>
    <xf numFmtId="0" fontId="0" fillId="8" borderId="0" xfId="0" applyFill="1" applyAlignment="1">
      <alignment horizontal="center" vertical="center"/>
    </xf>
    <xf numFmtId="0" fontId="0" fillId="0" borderId="0" xfId="0" applyAlignment="1">
      <alignment horizontal="center" vertical="center"/>
    </xf>
    <xf numFmtId="0" fontId="0" fillId="8" borderId="0" xfId="0" applyFill="1" applyAlignment="1">
      <alignment wrapText="1"/>
    </xf>
    <xf numFmtId="0" fontId="10" fillId="9" borderId="24" xfId="0" applyFont="1" applyFill="1" applyBorder="1" applyAlignment="1" applyProtection="1">
      <alignment vertical="top"/>
      <protection locked="0"/>
    </xf>
    <xf numFmtId="0" fontId="10" fillId="0" borderId="0" xfId="0" applyFont="1"/>
    <xf numFmtId="0" fontId="0" fillId="9" borderId="0" xfId="0" applyFill="1"/>
    <xf numFmtId="0" fontId="10" fillId="9" borderId="24" xfId="0" applyFont="1" applyFill="1" applyBorder="1" applyAlignment="1">
      <alignment vertical="top"/>
    </xf>
    <xf numFmtId="0" fontId="24" fillId="0" borderId="0" xfId="0" applyFont="1"/>
    <xf numFmtId="0" fontId="27" fillId="0" borderId="0" xfId="0" applyFont="1"/>
    <xf numFmtId="2" fontId="27" fillId="0" borderId="0" xfId="0" applyNumberFormat="1" applyFont="1" applyAlignment="1">
      <alignment wrapText="1"/>
    </xf>
    <xf numFmtId="0" fontId="27" fillId="0" borderId="0" xfId="0" applyFont="1" applyAlignment="1">
      <alignment wrapText="1"/>
    </xf>
    <xf numFmtId="0" fontId="29" fillId="12" borderId="3" xfId="0" applyFont="1" applyFill="1" applyBorder="1"/>
    <xf numFmtId="0" fontId="28" fillId="6" borderId="3" xfId="0" applyFont="1" applyFill="1" applyBorder="1" applyAlignment="1">
      <alignment horizontal="right" wrapText="1"/>
    </xf>
    <xf numFmtId="0" fontId="29" fillId="12" borderId="3" xfId="0" applyFont="1" applyFill="1" applyBorder="1" applyAlignment="1">
      <alignment wrapText="1"/>
    </xf>
    <xf numFmtId="0" fontId="29" fillId="0" borderId="0" xfId="0" applyFont="1"/>
    <xf numFmtId="0" fontId="29" fillId="7" borderId="3" xfId="0" applyFont="1" applyFill="1" applyBorder="1" applyProtection="1">
      <protection locked="0"/>
    </xf>
    <xf numFmtId="0" fontId="28" fillId="0" borderId="8" xfId="0" applyFont="1" applyBorder="1"/>
    <xf numFmtId="2" fontId="29" fillId="12" borderId="3" xfId="0" applyNumberFormat="1" applyFont="1" applyFill="1" applyBorder="1"/>
    <xf numFmtId="0" fontId="29" fillId="0" borderId="3" xfId="0" applyFont="1" applyBorder="1" applyProtection="1">
      <protection locked="0"/>
    </xf>
    <xf numFmtId="0" fontId="29" fillId="7" borderId="3" xfId="0" applyFont="1" applyFill="1" applyBorder="1" applyAlignment="1" applyProtection="1">
      <alignment wrapText="1"/>
      <protection locked="0"/>
    </xf>
    <xf numFmtId="0" fontId="30" fillId="13" borderId="3" xfId="0" applyFont="1" applyFill="1" applyBorder="1" applyProtection="1">
      <protection locked="0"/>
    </xf>
    <xf numFmtId="2" fontId="29" fillId="7" borderId="24" xfId="0" applyNumberFormat="1" applyFont="1" applyFill="1" applyBorder="1" applyProtection="1">
      <protection locked="0"/>
    </xf>
    <xf numFmtId="0" fontId="5" fillId="0" borderId="0" xfId="8"/>
    <xf numFmtId="0" fontId="3" fillId="3" borderId="0" xfId="8" applyFont="1" applyFill="1" applyAlignment="1">
      <alignment wrapText="1"/>
    </xf>
    <xf numFmtId="0" fontId="5" fillId="3" borderId="0" xfId="8" applyFill="1"/>
    <xf numFmtId="0" fontId="33" fillId="0" borderId="0" xfId="8" applyFont="1" applyAlignment="1">
      <alignment horizontal="left" vertical="center"/>
    </xf>
    <xf numFmtId="0" fontId="4" fillId="0" borderId="0" xfId="8" applyFont="1"/>
    <xf numFmtId="0" fontId="6" fillId="0" borderId="25" xfId="2" applyFont="1" applyBorder="1"/>
    <xf numFmtId="0" fontId="5" fillId="2" borderId="25" xfId="8" applyFill="1" applyBorder="1"/>
    <xf numFmtId="0" fontId="6" fillId="0" borderId="26" xfId="2" applyFont="1" applyBorder="1"/>
    <xf numFmtId="0" fontId="6" fillId="0" borderId="6" xfId="2" applyFont="1" applyBorder="1" applyAlignment="1">
      <alignment wrapText="1"/>
    </xf>
    <xf numFmtId="0" fontId="5" fillId="0" borderId="0" xfId="8" applyAlignment="1">
      <alignment horizontal="left"/>
    </xf>
    <xf numFmtId="0" fontId="5" fillId="2" borderId="14" xfId="8" applyFill="1" applyBorder="1"/>
    <xf numFmtId="0" fontId="5" fillId="2" borderId="26" xfId="8" applyFill="1" applyBorder="1"/>
    <xf numFmtId="0" fontId="6" fillId="0" borderId="27" xfId="2" applyFont="1" applyBorder="1"/>
    <xf numFmtId="0" fontId="6" fillId="0" borderId="16" xfId="2" applyFont="1" applyBorder="1" applyAlignment="1">
      <alignment wrapText="1"/>
    </xf>
    <xf numFmtId="0" fontId="5" fillId="0" borderId="1" xfId="8" applyBorder="1"/>
    <xf numFmtId="0" fontId="5" fillId="2" borderId="16" xfId="8" applyFill="1" applyBorder="1"/>
    <xf numFmtId="0" fontId="5" fillId="2" borderId="27" xfId="8" applyFill="1" applyBorder="1"/>
    <xf numFmtId="0" fontId="8" fillId="4" borderId="19" xfId="3" applyFont="1" applyFill="1" applyBorder="1" applyAlignment="1">
      <alignment horizontal="left" vertical="center"/>
    </xf>
    <xf numFmtId="0" fontId="6" fillId="4" borderId="12" xfId="8" applyFont="1" applyFill="1" applyBorder="1"/>
    <xf numFmtId="0" fontId="6" fillId="4" borderId="13" xfId="8" applyFont="1" applyFill="1" applyBorder="1"/>
    <xf numFmtId="0" fontId="5" fillId="2" borderId="0" xfId="8" applyFill="1"/>
    <xf numFmtId="0" fontId="7" fillId="0" borderId="29" xfId="3" applyBorder="1" applyAlignment="1">
      <alignment vertical="top" wrapText="1"/>
    </xf>
    <xf numFmtId="0" fontId="7" fillId="0" borderId="31" xfId="3" applyBorder="1" applyAlignment="1">
      <alignment vertical="top" wrapText="1"/>
    </xf>
    <xf numFmtId="0" fontId="7" fillId="0" borderId="32" xfId="3" applyBorder="1" applyAlignment="1">
      <alignment vertical="top" wrapText="1"/>
    </xf>
    <xf numFmtId="0" fontId="8" fillId="0" borderId="0" xfId="4" applyFont="1" applyAlignment="1">
      <alignment horizontal="left" vertical="top" wrapText="1"/>
    </xf>
    <xf numFmtId="0" fontId="8" fillId="2" borderId="0" xfId="4" applyFont="1" applyFill="1" applyAlignment="1">
      <alignment horizontal="left" wrapText="1"/>
    </xf>
    <xf numFmtId="0" fontId="13" fillId="0" borderId="0" xfId="4" applyFont="1" applyAlignment="1">
      <alignment vertical="top" wrapText="1"/>
    </xf>
    <xf numFmtId="0" fontId="8" fillId="4" borderId="35" xfId="3" applyFont="1" applyFill="1" applyBorder="1" applyAlignment="1">
      <alignment horizontal="center" vertical="center" wrapText="1"/>
    </xf>
    <xf numFmtId="0" fontId="8" fillId="4" borderId="36" xfId="3" applyFont="1" applyFill="1" applyBorder="1" applyAlignment="1">
      <alignment horizontal="center" vertical="center" wrapText="1"/>
    </xf>
    <xf numFmtId="0" fontId="7" fillId="0" borderId="31" xfId="4" applyBorder="1" applyAlignment="1">
      <alignment vertical="top" wrapText="1"/>
    </xf>
    <xf numFmtId="0" fontId="36" fillId="2" borderId="3" xfId="8" applyFont="1" applyFill="1" applyBorder="1" applyAlignment="1">
      <alignment wrapText="1"/>
    </xf>
    <xf numFmtId="0" fontId="7" fillId="5" borderId="3" xfId="4" applyFill="1" applyBorder="1" applyAlignment="1" applyProtection="1">
      <alignment horizontal="left" wrapText="1"/>
      <protection locked="0"/>
    </xf>
    <xf numFmtId="0" fontId="7" fillId="5" borderId="30" xfId="4" applyFill="1" applyBorder="1" applyAlignment="1" applyProtection="1">
      <alignment horizontal="left" wrapText="1"/>
      <protection locked="0"/>
    </xf>
    <xf numFmtId="0" fontId="7" fillId="0" borderId="32" xfId="4" applyBorder="1" applyAlignment="1">
      <alignment vertical="top" wrapText="1"/>
    </xf>
    <xf numFmtId="0" fontId="36" fillId="2" borderId="33" xfId="8" applyFont="1" applyFill="1" applyBorder="1" applyAlignment="1">
      <alignment wrapText="1"/>
    </xf>
    <xf numFmtId="0" fontId="7" fillId="5" borderId="33" xfId="4" applyFill="1" applyBorder="1" applyAlignment="1" applyProtection="1">
      <alignment horizontal="left" wrapText="1"/>
      <protection locked="0"/>
    </xf>
    <xf numFmtId="0" fontId="7" fillId="5" borderId="34" xfId="4" applyFill="1" applyBorder="1" applyAlignment="1" applyProtection="1">
      <alignment horizontal="left" wrapText="1"/>
      <protection locked="0"/>
    </xf>
    <xf numFmtId="0" fontId="8" fillId="4" borderId="19" xfId="3" applyFont="1" applyFill="1" applyBorder="1" applyAlignment="1">
      <alignment horizontal="left" vertical="top"/>
    </xf>
    <xf numFmtId="0" fontId="6" fillId="4" borderId="2" xfId="8" applyFont="1" applyFill="1" applyBorder="1"/>
    <xf numFmtId="0" fontId="8" fillId="4" borderId="37" xfId="3" applyFont="1" applyFill="1" applyBorder="1" applyAlignment="1">
      <alignment horizontal="center" vertical="center" wrapText="1"/>
    </xf>
    <xf numFmtId="0" fontId="8" fillId="4" borderId="38" xfId="3" applyFont="1" applyFill="1" applyBorder="1" applyAlignment="1">
      <alignment horizontal="center" vertical="center" wrapText="1"/>
    </xf>
    <xf numFmtId="0" fontId="7" fillId="0" borderId="39" xfId="4" applyBorder="1" applyAlignment="1">
      <alignment vertical="top" wrapText="1"/>
    </xf>
    <xf numFmtId="0" fontId="36" fillId="2" borderId="35" xfId="8" applyFont="1" applyFill="1" applyBorder="1" applyAlignment="1">
      <alignment wrapText="1"/>
    </xf>
    <xf numFmtId="0" fontId="7" fillId="5" borderId="35" xfId="4" applyFill="1" applyBorder="1" applyAlignment="1" applyProtection="1">
      <alignment horizontal="center" wrapText="1"/>
      <protection locked="0"/>
    </xf>
    <xf numFmtId="0" fontId="7" fillId="5" borderId="36" xfId="4" applyFill="1" applyBorder="1" applyAlignment="1" applyProtection="1">
      <alignment horizontal="center" wrapText="1"/>
      <protection locked="0"/>
    </xf>
    <xf numFmtId="0" fontId="7" fillId="5" borderId="33" xfId="4" applyFill="1" applyBorder="1" applyAlignment="1" applyProtection="1">
      <alignment horizontal="center" wrapText="1"/>
      <protection locked="0"/>
    </xf>
    <xf numFmtId="0" fontId="7" fillId="5" borderId="34" xfId="4" applyFill="1" applyBorder="1" applyAlignment="1" applyProtection="1">
      <alignment horizontal="center" wrapText="1"/>
      <protection locked="0"/>
    </xf>
    <xf numFmtId="0" fontId="7" fillId="9" borderId="35" xfId="4" applyFill="1" applyBorder="1" applyAlignment="1" applyProtection="1">
      <alignment horizontal="left" vertical="center" wrapText="1"/>
      <protection locked="0"/>
    </xf>
    <xf numFmtId="0" fontId="7" fillId="5" borderId="35" xfId="4" applyFill="1" applyBorder="1" applyAlignment="1" applyProtection="1">
      <alignment horizontal="left" wrapText="1"/>
      <protection locked="0"/>
    </xf>
    <xf numFmtId="0" fontId="7" fillId="5" borderId="36" xfId="4" applyFill="1" applyBorder="1" applyAlignment="1" applyProtection="1">
      <alignment horizontal="left" wrapText="1"/>
      <protection locked="0"/>
    </xf>
    <xf numFmtId="0" fontId="7" fillId="9" borderId="3" xfId="4" applyFill="1" applyBorder="1" applyAlignment="1" applyProtection="1">
      <alignment horizontal="left" vertical="center" wrapText="1"/>
      <protection locked="0"/>
    </xf>
    <xf numFmtId="0" fontId="7" fillId="0" borderId="40" xfId="4" applyBorder="1" applyAlignment="1">
      <alignment vertical="top" wrapText="1"/>
    </xf>
    <xf numFmtId="0" fontId="36" fillId="2" borderId="0" xfId="8" applyFont="1" applyFill="1" applyAlignment="1">
      <alignment wrapText="1"/>
    </xf>
    <xf numFmtId="0" fontId="36" fillId="2" borderId="35" xfId="8" applyFont="1" applyFill="1" applyBorder="1" applyAlignment="1">
      <alignment vertical="center" wrapText="1"/>
    </xf>
    <xf numFmtId="0" fontId="36" fillId="2" borderId="3" xfId="8" applyFont="1" applyFill="1" applyBorder="1" applyAlignment="1">
      <alignment vertical="center" wrapText="1"/>
    </xf>
    <xf numFmtId="2" fontId="7" fillId="5" borderId="3" xfId="3" applyNumberFormat="1" applyFill="1" applyBorder="1" applyAlignment="1" applyProtection="1">
      <alignment horizontal="center" wrapText="1"/>
      <protection locked="0"/>
    </xf>
    <xf numFmtId="2" fontId="7" fillId="5" borderId="30" xfId="3" applyNumberFormat="1" applyFill="1" applyBorder="1" applyAlignment="1" applyProtection="1">
      <alignment horizontal="center" wrapText="1"/>
      <protection locked="0"/>
    </xf>
    <xf numFmtId="0" fontId="7" fillId="0" borderId="31" xfId="3" applyBorder="1" applyAlignment="1">
      <alignment vertical="center" wrapText="1"/>
    </xf>
    <xf numFmtId="0" fontId="36" fillId="2" borderId="3" xfId="8" applyFont="1" applyFill="1" applyBorder="1"/>
    <xf numFmtId="0" fontId="7" fillId="5" borderId="3" xfId="4" applyFill="1" applyBorder="1" applyAlignment="1" applyProtection="1">
      <alignment horizontal="center" wrapText="1"/>
      <protection locked="0"/>
    </xf>
    <xf numFmtId="0" fontId="7" fillId="5" borderId="30" xfId="4" applyFill="1" applyBorder="1" applyAlignment="1" applyProtection="1">
      <alignment horizontal="center" wrapText="1"/>
      <protection locked="0"/>
    </xf>
    <xf numFmtId="9" fontId="7" fillId="5" borderId="3" xfId="7" applyFont="1" applyFill="1" applyBorder="1" applyAlignment="1" applyProtection="1">
      <alignment horizontal="center" wrapText="1"/>
      <protection locked="0"/>
    </xf>
    <xf numFmtId="0" fontId="36" fillId="2" borderId="3" xfId="8" applyFont="1" applyFill="1" applyBorder="1" applyAlignment="1">
      <alignment vertical="top" wrapText="1"/>
    </xf>
    <xf numFmtId="9" fontId="7" fillId="5" borderId="35" xfId="7" applyFont="1" applyFill="1" applyBorder="1" applyAlignment="1" applyProtection="1">
      <alignment horizontal="center" wrapText="1"/>
      <protection locked="0"/>
    </xf>
    <xf numFmtId="9" fontId="7" fillId="5" borderId="36" xfId="7" applyFont="1" applyFill="1" applyBorder="1" applyAlignment="1" applyProtection="1">
      <alignment horizontal="center" wrapText="1"/>
      <protection locked="0"/>
    </xf>
    <xf numFmtId="0" fontId="36" fillId="2" borderId="33" xfId="8" applyFont="1" applyFill="1" applyBorder="1" applyAlignment="1">
      <alignment vertical="top" wrapText="1"/>
    </xf>
    <xf numFmtId="0" fontId="8" fillId="4" borderId="42" xfId="3" applyFont="1" applyFill="1" applyBorder="1" applyAlignment="1">
      <alignment horizontal="left" vertical="top"/>
    </xf>
    <xf numFmtId="0" fontId="6" fillId="4" borderId="43" xfId="8" applyFont="1" applyFill="1" applyBorder="1"/>
    <xf numFmtId="0" fontId="6" fillId="4" borderId="44" xfId="8" applyFont="1" applyFill="1" applyBorder="1"/>
    <xf numFmtId="0" fontId="36" fillId="2" borderId="30" xfId="8" applyFont="1" applyFill="1" applyBorder="1"/>
    <xf numFmtId="0" fontId="36" fillId="2" borderId="30" xfId="8" applyFont="1" applyFill="1" applyBorder="1" applyAlignment="1">
      <alignment wrapText="1"/>
    </xf>
    <xf numFmtId="0" fontId="36" fillId="2" borderId="34" xfId="8" applyFont="1" applyFill="1" applyBorder="1" applyAlignment="1">
      <alignment wrapText="1"/>
    </xf>
    <xf numFmtId="0" fontId="8" fillId="4" borderId="11" xfId="3" applyFont="1" applyFill="1" applyBorder="1" applyAlignment="1">
      <alignment horizontal="left" vertical="top"/>
    </xf>
    <xf numFmtId="0" fontId="4" fillId="0" borderId="0" xfId="8" applyFont="1" applyAlignment="1">
      <alignment vertical="top"/>
    </xf>
    <xf numFmtId="0" fontId="5" fillId="3" borderId="0" xfId="8" applyFill="1" applyAlignment="1">
      <alignment vertical="top"/>
    </xf>
    <xf numFmtId="0" fontId="4" fillId="3" borderId="0" xfId="8" applyFont="1" applyFill="1"/>
    <xf numFmtId="0" fontId="5" fillId="3" borderId="0" xfId="8" applyFill="1" applyAlignment="1">
      <alignment horizontal="left"/>
    </xf>
    <xf numFmtId="0" fontId="5" fillId="0" borderId="0" xfId="8" applyAlignment="1">
      <alignment vertical="top"/>
    </xf>
    <xf numFmtId="1" fontId="30" fillId="13" borderId="3" xfId="0" applyNumberFormat="1" applyFont="1" applyFill="1" applyBorder="1"/>
    <xf numFmtId="0" fontId="7" fillId="9" borderId="32" xfId="4" applyFill="1" applyBorder="1" applyAlignment="1">
      <alignment vertical="top" wrapText="1"/>
    </xf>
    <xf numFmtId="0" fontId="7" fillId="9" borderId="31" xfId="4" applyFill="1" applyBorder="1" applyAlignment="1">
      <alignment vertical="top" wrapText="1"/>
    </xf>
    <xf numFmtId="166" fontId="7" fillId="5" borderId="3" xfId="9" applyNumberFormat="1" applyFont="1" applyFill="1" applyBorder="1" applyAlignment="1" applyProtection="1">
      <alignment horizontal="center" wrapText="1"/>
      <protection locked="0"/>
    </xf>
    <xf numFmtId="166" fontId="5" fillId="2" borderId="0" xfId="8" applyNumberFormat="1" applyFill="1"/>
    <xf numFmtId="0" fontId="7" fillId="0" borderId="45" xfId="4" applyBorder="1" applyAlignment="1">
      <alignment vertical="top" wrapText="1"/>
    </xf>
    <xf numFmtId="0" fontId="7" fillId="0" borderId="46" xfId="4" applyBorder="1" applyAlignment="1">
      <alignment vertical="top" wrapText="1"/>
    </xf>
    <xf numFmtId="0" fontId="36" fillId="2" borderId="47" xfId="8" applyFont="1" applyFill="1" applyBorder="1"/>
    <xf numFmtId="0" fontId="7" fillId="5" borderId="47" xfId="4" applyFill="1" applyBorder="1" applyAlignment="1" applyProtection="1">
      <alignment horizontal="center" wrapText="1"/>
      <protection locked="0"/>
    </xf>
    <xf numFmtId="0" fontId="7" fillId="5" borderId="48" xfId="4" applyFill="1" applyBorder="1" applyAlignment="1" applyProtection="1">
      <alignment horizontal="center" wrapText="1"/>
      <protection locked="0"/>
    </xf>
    <xf numFmtId="0" fontId="0" fillId="8" borderId="0" xfId="0" applyFill="1" applyProtection="1">
      <protection locked="0"/>
    </xf>
    <xf numFmtId="0" fontId="0" fillId="0" borderId="0" xfId="0" applyProtection="1">
      <protection locked="0"/>
    </xf>
    <xf numFmtId="0" fontId="24" fillId="0" borderId="6" xfId="0" applyFont="1" applyBorder="1" applyAlignment="1">
      <alignment wrapText="1"/>
    </xf>
    <xf numFmtId="0" fontId="24" fillId="0" borderId="6" xfId="0" applyFont="1" applyBorder="1"/>
    <xf numFmtId="0" fontId="26" fillId="0" borderId="52" xfId="0" applyFont="1" applyBorder="1" applyAlignment="1">
      <alignment horizontal="left"/>
    </xf>
    <xf numFmtId="0" fontId="23" fillId="0" borderId="0" xfId="0" applyFont="1" applyAlignment="1">
      <alignment horizontal="left"/>
    </xf>
    <xf numFmtId="0" fontId="24" fillId="0" borderId="0" xfId="0" applyFont="1" applyAlignment="1">
      <alignment wrapText="1"/>
    </xf>
    <xf numFmtId="0" fontId="25" fillId="0" borderId="52" xfId="0" applyFont="1" applyBorder="1"/>
    <xf numFmtId="0" fontId="29" fillId="0" borderId="52" xfId="0" applyFont="1" applyBorder="1"/>
    <xf numFmtId="0" fontId="29" fillId="0" borderId="52" xfId="0" applyFont="1" applyBorder="1" applyAlignment="1">
      <alignment vertical="top"/>
    </xf>
    <xf numFmtId="0" fontId="24" fillId="0" borderId="8" xfId="0" applyFont="1" applyBorder="1"/>
    <xf numFmtId="0" fontId="28" fillId="0" borderId="52" xfId="0" applyFont="1" applyBorder="1"/>
    <xf numFmtId="0" fontId="29" fillId="0" borderId="0" xfId="0" applyFont="1" applyAlignment="1">
      <alignment wrapText="1"/>
    </xf>
    <xf numFmtId="0" fontId="28" fillId="0" borderId="0" xfId="0" applyFont="1"/>
    <xf numFmtId="0" fontId="29" fillId="0" borderId="9" xfId="0" applyFont="1" applyBorder="1" applyAlignment="1">
      <alignment wrapText="1"/>
    </xf>
    <xf numFmtId="0" fontId="0" fillId="0" borderId="0" xfId="0" applyAlignment="1">
      <alignment vertical="center"/>
    </xf>
    <xf numFmtId="0" fontId="0" fillId="0" borderId="0" xfId="0" quotePrefix="1"/>
    <xf numFmtId="0" fontId="14" fillId="9" borderId="0" xfId="0" applyFont="1" applyFill="1" applyAlignment="1">
      <alignment horizontal="left" vertical="top" wrapText="1" readingOrder="1"/>
    </xf>
    <xf numFmtId="0" fontId="9" fillId="6" borderId="3" xfId="0" applyFont="1" applyFill="1" applyBorder="1" applyAlignment="1">
      <alignment horizontal="center" vertical="center"/>
    </xf>
    <xf numFmtId="0" fontId="9" fillId="6" borderId="3" xfId="0" applyFont="1" applyFill="1" applyBorder="1" applyAlignment="1">
      <alignment horizontal="center" vertical="center" wrapText="1"/>
    </xf>
    <xf numFmtId="1" fontId="29" fillId="12" borderId="24" xfId="0" applyNumberFormat="1" applyFont="1" applyFill="1" applyBorder="1" applyAlignment="1">
      <alignment vertical="center" wrapText="1"/>
    </xf>
    <xf numFmtId="0" fontId="42" fillId="7" borderId="3" xfId="0" applyFont="1" applyFill="1" applyBorder="1" applyAlignment="1" applyProtection="1">
      <alignment wrapText="1"/>
      <protection locked="0"/>
    </xf>
    <xf numFmtId="0" fontId="44" fillId="6" borderId="3" xfId="0" applyFont="1" applyFill="1" applyBorder="1" applyAlignment="1">
      <alignment vertical="top"/>
    </xf>
    <xf numFmtId="0" fontId="44" fillId="6" borderId="3" xfId="0" applyFont="1" applyFill="1" applyBorder="1" applyAlignment="1">
      <alignment vertical="top" wrapText="1"/>
    </xf>
    <xf numFmtId="0" fontId="0" fillId="7" borderId="3" xfId="0" applyFill="1" applyBorder="1" applyProtection="1">
      <protection locked="0"/>
    </xf>
    <xf numFmtId="0" fontId="43" fillId="7" borderId="3" xfId="0" applyFont="1" applyFill="1" applyBorder="1" applyProtection="1">
      <protection locked="0"/>
    </xf>
    <xf numFmtId="0" fontId="0" fillId="10" borderId="3" xfId="0" applyFill="1" applyBorder="1"/>
    <xf numFmtId="14" fontId="0" fillId="0" borderId="0" xfId="0" applyNumberFormat="1" applyAlignment="1">
      <alignment horizontal="right" vertical="top"/>
    </xf>
    <xf numFmtId="0" fontId="0" fillId="0" borderId="0" xfId="0" applyAlignment="1">
      <alignment horizontal="right" vertical="top"/>
    </xf>
    <xf numFmtId="0" fontId="0" fillId="0" borderId="0" xfId="0" applyAlignment="1">
      <alignment vertical="top"/>
    </xf>
    <xf numFmtId="0" fontId="0" fillId="0" borderId="0" xfId="0" applyAlignment="1">
      <alignment vertical="top" wrapText="1"/>
    </xf>
    <xf numFmtId="17" fontId="0" fillId="0" borderId="0" xfId="0" applyNumberFormat="1" applyAlignment="1">
      <alignment vertical="top"/>
    </xf>
    <xf numFmtId="14" fontId="0" fillId="0" borderId="0" xfId="0" applyNumberFormat="1" applyAlignment="1">
      <alignment vertical="top"/>
    </xf>
    <xf numFmtId="0" fontId="47" fillId="0" borderId="0" xfId="0" applyFont="1" applyAlignment="1">
      <alignment vertical="top" wrapText="1"/>
    </xf>
    <xf numFmtId="0" fontId="7" fillId="0" borderId="29" xfId="4" applyBorder="1" applyAlignment="1">
      <alignment vertical="top" wrapText="1"/>
    </xf>
    <xf numFmtId="0" fontId="36" fillId="2" borderId="55" xfId="8" applyFont="1" applyFill="1" applyBorder="1" applyAlignment="1">
      <alignment wrapText="1"/>
    </xf>
    <xf numFmtId="0" fontId="7" fillId="5" borderId="55" xfId="4" applyFill="1" applyBorder="1" applyAlignment="1" applyProtection="1">
      <alignment horizontal="center" wrapText="1"/>
      <protection locked="0"/>
    </xf>
    <xf numFmtId="0" fontId="5" fillId="14" borderId="0" xfId="8" applyFill="1"/>
    <xf numFmtId="0" fontId="7" fillId="5" borderId="56" xfId="4" applyFill="1" applyBorder="1" applyAlignment="1" applyProtection="1">
      <alignment horizontal="center" wrapText="1"/>
      <protection locked="0"/>
    </xf>
    <xf numFmtId="0" fontId="7" fillId="0" borderId="3" xfId="4" applyBorder="1" applyAlignment="1">
      <alignment wrapText="1"/>
    </xf>
    <xf numFmtId="0" fontId="7" fillId="0" borderId="33" xfId="4" applyBorder="1" applyAlignment="1">
      <alignment wrapText="1"/>
    </xf>
    <xf numFmtId="0" fontId="7" fillId="5" borderId="23" xfId="4" applyFill="1" applyBorder="1" applyAlignment="1" applyProtection="1">
      <alignment horizontal="center" wrapText="1"/>
      <protection locked="0"/>
    </xf>
    <xf numFmtId="2" fontId="7" fillId="5" borderId="3" xfId="4" applyNumberFormat="1" applyFill="1" applyBorder="1" applyAlignment="1" applyProtection="1">
      <alignment horizontal="center" wrapText="1"/>
      <protection locked="0"/>
    </xf>
    <xf numFmtId="0" fontId="51" fillId="14" borderId="23" xfId="4" applyFont="1" applyFill="1" applyBorder="1" applyAlignment="1">
      <alignment vertical="top" wrapText="1"/>
    </xf>
    <xf numFmtId="0" fontId="5" fillId="2" borderId="57" xfId="8" applyFill="1" applyBorder="1"/>
    <xf numFmtId="0" fontId="7" fillId="5" borderId="58" xfId="4" applyFill="1" applyBorder="1" applyAlignment="1" applyProtection="1">
      <alignment horizontal="center" wrapText="1"/>
      <protection locked="0"/>
    </xf>
    <xf numFmtId="0" fontId="5" fillId="2" borderId="60" xfId="8" applyFill="1" applyBorder="1"/>
    <xf numFmtId="0" fontId="5" fillId="2" borderId="61" xfId="8" applyFill="1" applyBorder="1"/>
    <xf numFmtId="2" fontId="7" fillId="5" borderId="62" xfId="4" applyNumberFormat="1" applyFill="1" applyBorder="1" applyAlignment="1" applyProtection="1">
      <alignment horizontal="center" wrapText="1"/>
      <protection locked="0"/>
    </xf>
    <xf numFmtId="0" fontId="7" fillId="5" borderId="59" xfId="4" applyFill="1" applyBorder="1" applyAlignment="1" applyProtection="1">
      <alignment horizontal="center" wrapText="1"/>
      <protection locked="0"/>
    </xf>
    <xf numFmtId="2" fontId="7" fillId="5" borderId="63" xfId="4" applyNumberFormat="1" applyFill="1" applyBorder="1" applyAlignment="1" applyProtection="1">
      <alignment horizontal="center" wrapText="1"/>
      <protection locked="0"/>
    </xf>
    <xf numFmtId="0" fontId="5" fillId="2" borderId="12" xfId="8" applyFill="1" applyBorder="1"/>
    <xf numFmtId="0" fontId="7" fillId="8" borderId="11" xfId="4" applyFill="1" applyBorder="1" applyAlignment="1">
      <alignment horizontal="center" vertical="top" wrapText="1"/>
    </xf>
    <xf numFmtId="0" fontId="7" fillId="8" borderId="12" xfId="4" applyFill="1" applyBorder="1" applyAlignment="1">
      <alignment horizontal="center" vertical="top" wrapText="1"/>
    </xf>
    <xf numFmtId="0" fontId="7" fillId="8" borderId="13" xfId="4" applyFill="1" applyBorder="1" applyAlignment="1">
      <alignment horizontal="center" vertical="top" wrapText="1"/>
    </xf>
    <xf numFmtId="49" fontId="32" fillId="0" borderId="0" xfId="1" applyNumberFormat="1" applyFont="1" applyAlignment="1">
      <alignment horizontal="left" vertical="center" wrapText="1"/>
    </xf>
    <xf numFmtId="0" fontId="34" fillId="9" borderId="1" xfId="3" applyFont="1" applyFill="1" applyBorder="1" applyAlignment="1">
      <alignment horizontal="left" vertical="top" wrapText="1"/>
    </xf>
    <xf numFmtId="0" fontId="33" fillId="0" borderId="28" xfId="8" applyFont="1" applyBorder="1" applyAlignment="1">
      <alignment horizontal="center" vertical="center"/>
    </xf>
    <xf numFmtId="0" fontId="7" fillId="5" borderId="3" xfId="4" applyFill="1" applyBorder="1" applyAlignment="1" applyProtection="1">
      <alignment horizontal="center" wrapText="1"/>
      <protection locked="0"/>
    </xf>
    <xf numFmtId="0" fontId="7" fillId="5" borderId="30" xfId="4" applyFill="1" applyBorder="1" applyAlignment="1" applyProtection="1">
      <alignment horizontal="center" wrapText="1"/>
      <protection locked="0"/>
    </xf>
    <xf numFmtId="0" fontId="7" fillId="5" borderId="33" xfId="4" applyFill="1" applyBorder="1" applyAlignment="1" applyProtection="1">
      <alignment horizontal="center" wrapText="1"/>
      <protection locked="0"/>
    </xf>
    <xf numFmtId="0" fontId="7" fillId="5" borderId="34" xfId="4" applyFill="1" applyBorder="1" applyAlignment="1" applyProtection="1">
      <alignment horizontal="center" wrapText="1"/>
      <protection locked="0"/>
    </xf>
    <xf numFmtId="0" fontId="7" fillId="0" borderId="39" xfId="4" applyBorder="1" applyAlignment="1">
      <alignment horizontal="center" vertical="center" wrapText="1"/>
    </xf>
    <xf numFmtId="0" fontId="7" fillId="0" borderId="31" xfId="4" applyBorder="1" applyAlignment="1">
      <alignment horizontal="center" vertical="center" wrapText="1"/>
    </xf>
    <xf numFmtId="0" fontId="7" fillId="8" borderId="16" xfId="4" applyFill="1" applyBorder="1" applyAlignment="1">
      <alignment horizontal="center" vertical="top" wrapText="1"/>
    </xf>
    <xf numFmtId="0" fontId="7" fillId="8" borderId="17" xfId="4" applyFill="1" applyBorder="1" applyAlignment="1">
      <alignment horizontal="center" vertical="top" wrapText="1"/>
    </xf>
    <xf numFmtId="0" fontId="7" fillId="8" borderId="0" xfId="4" applyFill="1" applyAlignment="1">
      <alignment horizontal="center" vertical="top" wrapText="1"/>
    </xf>
    <xf numFmtId="0" fontId="7" fillId="8" borderId="15" xfId="4" applyFill="1" applyBorder="1" applyAlignment="1">
      <alignment horizontal="center" vertical="top" wrapText="1"/>
    </xf>
    <xf numFmtId="14" fontId="7" fillId="5" borderId="41" xfId="4" applyNumberFormat="1" applyFill="1" applyBorder="1" applyAlignment="1" applyProtection="1">
      <alignment horizontal="center" wrapText="1"/>
      <protection locked="0"/>
    </xf>
    <xf numFmtId="0" fontId="7" fillId="8" borderId="18" xfId="4" applyFill="1" applyBorder="1" applyAlignment="1">
      <alignment horizontal="center" vertical="top" wrapText="1"/>
    </xf>
    <xf numFmtId="0" fontId="7" fillId="8" borderId="19" xfId="4" applyFill="1" applyBorder="1" applyAlignment="1">
      <alignment horizontal="center" vertical="top" wrapText="1"/>
    </xf>
    <xf numFmtId="0" fontId="7" fillId="8" borderId="2" xfId="4" applyFill="1" applyBorder="1" applyAlignment="1">
      <alignment horizontal="center" vertical="top" wrapText="1"/>
    </xf>
    <xf numFmtId="0" fontId="7" fillId="8" borderId="20" xfId="4" applyFill="1" applyBorder="1" applyAlignment="1">
      <alignment horizontal="center" vertical="top" wrapText="1"/>
    </xf>
    <xf numFmtId="0" fontId="7" fillId="5" borderId="33" xfId="4" applyFill="1" applyBorder="1" applyAlignment="1" applyProtection="1">
      <alignment horizontal="center" vertical="center" wrapText="1"/>
      <protection locked="0"/>
    </xf>
    <xf numFmtId="0" fontId="37" fillId="5" borderId="3" xfId="4" applyFont="1" applyFill="1" applyBorder="1" applyAlignment="1" applyProtection="1">
      <alignment horizontal="center" vertical="center" wrapText="1"/>
      <protection locked="0"/>
    </xf>
    <xf numFmtId="0" fontId="8" fillId="4" borderId="42" xfId="3" applyFont="1" applyFill="1" applyBorder="1" applyAlignment="1">
      <alignment horizontal="left" vertical="top" wrapText="1"/>
    </xf>
    <xf numFmtId="0" fontId="8" fillId="4" borderId="43" xfId="3" applyFont="1" applyFill="1" applyBorder="1" applyAlignment="1">
      <alignment horizontal="left" vertical="top"/>
    </xf>
    <xf numFmtId="0" fontId="8" fillId="4" borderId="44" xfId="3" applyFont="1" applyFill="1" applyBorder="1" applyAlignment="1">
      <alignment horizontal="left" vertical="top"/>
    </xf>
    <xf numFmtId="0" fontId="7" fillId="5" borderId="5" xfId="4" applyFill="1" applyBorder="1" applyAlignment="1" applyProtection="1">
      <alignment horizontal="center" wrapText="1"/>
      <protection locked="0"/>
    </xf>
    <xf numFmtId="164" fontId="7" fillId="5" borderId="33" xfId="4" applyNumberFormat="1" applyFill="1" applyBorder="1" applyAlignment="1" applyProtection="1">
      <alignment horizontal="center" wrapText="1"/>
      <protection locked="0"/>
    </xf>
    <xf numFmtId="0" fontId="31" fillId="0" borderId="22" xfId="0" applyFont="1" applyBorder="1" applyAlignment="1">
      <alignment horizontal="left"/>
    </xf>
    <xf numFmtId="0" fontId="31" fillId="0" borderId="6" xfId="0" applyFont="1" applyBorder="1" applyAlignment="1">
      <alignment horizontal="left"/>
    </xf>
    <xf numFmtId="0" fontId="26" fillId="12" borderId="22" xfId="0" applyFont="1" applyFill="1" applyBorder="1" applyAlignment="1">
      <alignment horizontal="left" vertical="top" wrapText="1"/>
    </xf>
    <xf numFmtId="0" fontId="26" fillId="12" borderId="6" xfId="0" applyFont="1" applyFill="1" applyBorder="1" applyAlignment="1">
      <alignment horizontal="left" vertical="top" wrapText="1"/>
    </xf>
    <xf numFmtId="0" fontId="26" fillId="12" borderId="7" xfId="0" applyFont="1" applyFill="1" applyBorder="1" applyAlignment="1">
      <alignment horizontal="left" vertical="top" wrapText="1"/>
    </xf>
    <xf numFmtId="0" fontId="26" fillId="12" borderId="23" xfId="0" applyFont="1" applyFill="1" applyBorder="1" applyAlignment="1">
      <alignment horizontal="left" vertical="top" wrapText="1"/>
    </xf>
    <xf numFmtId="0" fontId="26" fillId="12" borderId="9" xfId="0" applyFont="1" applyFill="1" applyBorder="1" applyAlignment="1">
      <alignment horizontal="left" vertical="top" wrapText="1"/>
    </xf>
    <xf numFmtId="0" fontId="26" fillId="12" borderId="10" xfId="0" applyFont="1" applyFill="1" applyBorder="1" applyAlignment="1">
      <alignment horizontal="left" vertical="top" wrapText="1"/>
    </xf>
    <xf numFmtId="0" fontId="24" fillId="0" borderId="4" xfId="0" applyFont="1" applyBorder="1" applyAlignment="1">
      <alignment horizontal="left"/>
    </xf>
    <xf numFmtId="0" fontId="24" fillId="0" borderId="21" xfId="0" applyFont="1" applyBorder="1" applyAlignment="1">
      <alignment horizontal="left"/>
    </xf>
    <xf numFmtId="0" fontId="24" fillId="0" borderId="6" xfId="0" applyFont="1" applyBorder="1" applyAlignment="1">
      <alignment horizontal="left"/>
    </xf>
    <xf numFmtId="0" fontId="28" fillId="6" borderId="4" xfId="0" applyFont="1" applyFill="1" applyBorder="1" applyAlignment="1">
      <alignment horizontal="right"/>
    </xf>
    <xf numFmtId="0" fontId="28" fillId="6" borderId="5" xfId="0" applyFont="1" applyFill="1" applyBorder="1" applyAlignment="1">
      <alignment horizontal="right"/>
    </xf>
    <xf numFmtId="0" fontId="29" fillId="12" borderId="4" xfId="0" applyFont="1" applyFill="1" applyBorder="1" applyAlignment="1">
      <alignment horizontal="left"/>
    </xf>
    <xf numFmtId="0" fontId="29" fillId="12" borderId="21" xfId="0" applyFont="1" applyFill="1" applyBorder="1" applyAlignment="1">
      <alignment horizontal="left"/>
    </xf>
    <xf numFmtId="0" fontId="29" fillId="12" borderId="5" xfId="0" applyFont="1" applyFill="1" applyBorder="1" applyAlignment="1">
      <alignment horizontal="left"/>
    </xf>
    <xf numFmtId="164" fontId="29" fillId="12" borderId="4" xfId="0" applyNumberFormat="1" applyFont="1" applyFill="1" applyBorder="1" applyAlignment="1">
      <alignment horizontal="left"/>
    </xf>
    <xf numFmtId="164" fontId="29" fillId="12" borderId="21" xfId="0" applyNumberFormat="1" applyFont="1" applyFill="1" applyBorder="1" applyAlignment="1">
      <alignment horizontal="left"/>
    </xf>
    <xf numFmtId="164" fontId="29" fillId="12" borderId="5" xfId="0" applyNumberFormat="1" applyFont="1" applyFill="1" applyBorder="1" applyAlignment="1">
      <alignment horizontal="left"/>
    </xf>
    <xf numFmtId="0" fontId="28" fillId="9" borderId="14" xfId="0" applyFont="1" applyFill="1" applyBorder="1" applyAlignment="1">
      <alignment horizontal="left" vertical="center" wrapText="1"/>
    </xf>
    <xf numFmtId="0" fontId="28" fillId="9" borderId="15" xfId="0" applyFont="1" applyFill="1" applyBorder="1" applyAlignment="1">
      <alignment horizontal="left" vertical="center" wrapText="1"/>
    </xf>
    <xf numFmtId="0" fontId="29" fillId="0" borderId="14" xfId="0" applyFont="1" applyBorder="1" applyAlignment="1">
      <alignment horizontal="left" vertical="center" wrapText="1"/>
    </xf>
    <xf numFmtId="0" fontId="29" fillId="0" borderId="15" xfId="0" applyFont="1" applyBorder="1" applyAlignment="1">
      <alignment horizontal="left" vertical="center" wrapText="1"/>
    </xf>
    <xf numFmtId="0" fontId="28" fillId="11" borderId="3" xfId="0" applyFont="1" applyFill="1" applyBorder="1" applyAlignment="1">
      <alignment horizontal="right" vertical="center" wrapText="1"/>
    </xf>
    <xf numFmtId="0" fontId="29" fillId="7" borderId="3" xfId="0" applyFont="1" applyFill="1" applyBorder="1" applyAlignment="1" applyProtection="1">
      <alignment horizontal="center" vertical="center"/>
      <protection locked="0"/>
    </xf>
    <xf numFmtId="0" fontId="29" fillId="0" borderId="0" xfId="0" applyFont="1" applyAlignment="1">
      <alignment horizontal="left" vertical="center" wrapText="1"/>
    </xf>
    <xf numFmtId="0" fontId="29" fillId="0" borderId="9" xfId="0" applyFont="1" applyBorder="1" applyAlignment="1">
      <alignment horizontal="left" vertical="center" wrapText="1"/>
    </xf>
    <xf numFmtId="0" fontId="28" fillId="0" borderId="0" xfId="0" applyFont="1" applyAlignment="1">
      <alignment horizontal="right"/>
    </xf>
    <xf numFmtId="0" fontId="28" fillId="0" borderId="8" xfId="0" applyFont="1" applyBorder="1" applyAlignment="1">
      <alignment horizontal="right"/>
    </xf>
    <xf numFmtId="0" fontId="28" fillId="0" borderId="9" xfId="0" applyFont="1" applyBorder="1" applyAlignment="1">
      <alignment horizontal="right"/>
    </xf>
    <xf numFmtId="0" fontId="28" fillId="0" borderId="10" xfId="0" applyFont="1" applyBorder="1" applyAlignment="1">
      <alignment horizontal="right"/>
    </xf>
    <xf numFmtId="0" fontId="38" fillId="0" borderId="0" xfId="0" applyFont="1" applyAlignment="1">
      <alignment horizontal="left" wrapText="1"/>
    </xf>
    <xf numFmtId="0" fontId="38" fillId="0" borderId="0" xfId="0" applyFont="1" applyAlignment="1">
      <alignment horizontal="left" vertical="center" wrapText="1"/>
    </xf>
    <xf numFmtId="0" fontId="26" fillId="6" borderId="49" xfId="0" applyFont="1" applyFill="1" applyBorder="1" applyAlignment="1">
      <alignment horizontal="center" vertical="center"/>
    </xf>
    <xf numFmtId="0" fontId="26" fillId="6" borderId="50" xfId="0" applyFont="1" applyFill="1" applyBorder="1" applyAlignment="1">
      <alignment horizontal="center" vertical="center"/>
    </xf>
    <xf numFmtId="0" fontId="26" fillId="6" borderId="51" xfId="0" applyFont="1" applyFill="1" applyBorder="1" applyAlignment="1">
      <alignment horizontal="center" vertical="center"/>
    </xf>
    <xf numFmtId="0" fontId="25" fillId="0" borderId="11" xfId="0" applyFont="1" applyBorder="1" applyAlignment="1" applyProtection="1">
      <alignment horizontal="center" vertical="center"/>
      <protection locked="0"/>
    </xf>
    <xf numFmtId="0" fontId="25" fillId="0" borderId="12" xfId="0" applyFont="1" applyBorder="1" applyAlignment="1" applyProtection="1">
      <alignment horizontal="center" vertical="center"/>
      <protection locked="0"/>
    </xf>
    <xf numFmtId="0" fontId="25" fillId="0" borderId="53" xfId="0" applyFont="1" applyBorder="1" applyAlignment="1" applyProtection="1">
      <alignment horizontal="center" vertical="center"/>
      <protection locked="0"/>
    </xf>
    <xf numFmtId="0" fontId="25" fillId="0" borderId="14" xfId="0" applyFont="1" applyBorder="1" applyAlignment="1" applyProtection="1">
      <alignment horizontal="center" vertical="center"/>
      <protection locked="0"/>
    </xf>
    <xf numFmtId="0" fontId="25" fillId="0" borderId="0" xfId="0" applyFont="1" applyAlignment="1" applyProtection="1">
      <alignment horizontal="center" vertical="center"/>
      <protection locked="0"/>
    </xf>
    <xf numFmtId="0" fontId="25" fillId="0" borderId="8" xfId="0" applyFont="1" applyBorder="1" applyAlignment="1" applyProtection="1">
      <alignment horizontal="center" vertical="center"/>
      <protection locked="0"/>
    </xf>
    <xf numFmtId="0" fontId="25" fillId="0" borderId="16" xfId="0" applyFont="1" applyBorder="1" applyAlignment="1" applyProtection="1">
      <alignment horizontal="center" vertical="center"/>
      <protection locked="0"/>
    </xf>
    <xf numFmtId="0" fontId="25" fillId="0" borderId="17" xfId="0" applyFont="1" applyBorder="1" applyAlignment="1" applyProtection="1">
      <alignment horizontal="center" vertical="center"/>
      <protection locked="0"/>
    </xf>
    <xf numFmtId="0" fontId="25" fillId="0" borderId="54" xfId="0" applyFont="1" applyBorder="1" applyAlignment="1" applyProtection="1">
      <alignment horizontal="center" vertical="center"/>
      <protection locked="0"/>
    </xf>
    <xf numFmtId="0" fontId="29" fillId="12" borderId="22" xfId="0" applyFont="1" applyFill="1" applyBorder="1" applyAlignment="1">
      <alignment horizontal="left"/>
    </xf>
    <xf numFmtId="0" fontId="29" fillId="12" borderId="6" xfId="0" applyFont="1" applyFill="1" applyBorder="1" applyAlignment="1">
      <alignment horizontal="left"/>
    </xf>
    <xf numFmtId="0" fontId="29" fillId="12" borderId="7" xfId="0" applyFont="1" applyFill="1" applyBorder="1" applyAlignment="1">
      <alignment horizontal="left"/>
    </xf>
    <xf numFmtId="0" fontId="29" fillId="12" borderId="23" xfId="0" applyFont="1" applyFill="1" applyBorder="1" applyAlignment="1">
      <alignment horizontal="left"/>
    </xf>
    <xf numFmtId="0" fontId="29" fillId="12" borderId="9" xfId="0" applyFont="1" applyFill="1" applyBorder="1" applyAlignment="1">
      <alignment horizontal="left"/>
    </xf>
    <xf numFmtId="0" fontId="29" fillId="12" borderId="10" xfId="0" applyFont="1" applyFill="1" applyBorder="1" applyAlignment="1">
      <alignment horizontal="left"/>
    </xf>
    <xf numFmtId="0" fontId="10" fillId="9" borderId="0" xfId="0" applyFont="1" applyFill="1" applyAlignment="1">
      <alignment horizontal="left" vertical="top" wrapText="1"/>
    </xf>
    <xf numFmtId="0" fontId="10" fillId="12" borderId="25" xfId="0" applyFont="1" applyFill="1" applyBorder="1" applyAlignment="1">
      <alignment horizontal="left" vertical="top" wrapText="1"/>
    </xf>
    <xf numFmtId="0" fontId="10" fillId="12" borderId="26" xfId="0" applyFont="1" applyFill="1" applyBorder="1" applyAlignment="1">
      <alignment horizontal="left" vertical="top" wrapText="1"/>
    </xf>
    <xf numFmtId="0" fontId="10" fillId="12" borderId="27" xfId="0" applyFont="1" applyFill="1" applyBorder="1" applyAlignment="1">
      <alignment horizontal="left" vertical="top" wrapText="1"/>
    </xf>
    <xf numFmtId="0" fontId="17" fillId="12" borderId="25" xfId="0" applyFont="1" applyFill="1" applyBorder="1" applyAlignment="1">
      <alignment horizontal="left" vertical="top" wrapText="1"/>
    </xf>
    <xf numFmtId="0" fontId="17" fillId="12" borderId="26" xfId="0" applyFont="1" applyFill="1" applyBorder="1" applyAlignment="1">
      <alignment horizontal="left" vertical="top" wrapText="1"/>
    </xf>
    <xf numFmtId="0" fontId="17" fillId="12" borderId="27" xfId="0" applyFont="1" applyFill="1" applyBorder="1" applyAlignment="1">
      <alignment horizontal="left" vertical="top" wrapText="1"/>
    </xf>
    <xf numFmtId="0" fontId="14" fillId="9" borderId="0" xfId="0" applyFont="1" applyFill="1" applyAlignment="1">
      <alignment horizontal="left" vertical="top" wrapText="1" readingOrder="1"/>
    </xf>
    <xf numFmtId="0" fontId="10" fillId="8" borderId="0" xfId="0" applyFont="1" applyFill="1" applyAlignment="1">
      <alignment horizontal="left" vertical="top" wrapText="1"/>
    </xf>
    <xf numFmtId="0" fontId="17" fillId="0" borderId="25" xfId="0" applyFont="1" applyBorder="1" applyAlignment="1">
      <alignment horizontal="left" vertical="top" wrapText="1"/>
    </xf>
    <xf numFmtId="0" fontId="17" fillId="0" borderId="26" xfId="0" applyFont="1" applyBorder="1" applyAlignment="1">
      <alignment horizontal="left" vertical="top" wrapText="1"/>
    </xf>
    <xf numFmtId="0" fontId="17" fillId="0" borderId="27" xfId="0" applyFont="1" applyBorder="1" applyAlignment="1">
      <alignment horizontal="left" vertical="top" wrapText="1"/>
    </xf>
    <xf numFmtId="0" fontId="14" fillId="0" borderId="0" xfId="0" applyFont="1" applyAlignment="1">
      <alignment horizontal="left" vertical="top" wrapText="1" readingOrder="1"/>
    </xf>
    <xf numFmtId="0" fontId="10" fillId="0" borderId="0" xfId="0" applyFont="1" applyAlignment="1">
      <alignment horizontal="left" vertical="top" wrapText="1"/>
    </xf>
    <xf numFmtId="0" fontId="1" fillId="9" borderId="0" xfId="0" applyFont="1" applyFill="1" applyAlignment="1">
      <alignment horizontal="center" vertical="top"/>
    </xf>
    <xf numFmtId="0" fontId="5" fillId="2" borderId="0" xfId="8" applyFont="1" applyFill="1"/>
    <xf numFmtId="0" fontId="51" fillId="0" borderId="4" xfId="4" applyFont="1" applyBorder="1" applyAlignment="1">
      <alignment wrapText="1"/>
    </xf>
    <xf numFmtId="0" fontId="51" fillId="0" borderId="22" xfId="4" applyFont="1" applyBorder="1" applyAlignment="1">
      <alignment wrapText="1"/>
    </xf>
  </cellXfs>
  <cellStyles count="10">
    <cellStyle name="Comma" xfId="9" builtinId="3"/>
    <cellStyle name="Normal" xfId="0" builtinId="0"/>
    <cellStyle name="Normal 2" xfId="6" xr:uid="{00000000-0005-0000-0000-000002000000}"/>
    <cellStyle name="Normal 2 2" xfId="4" xr:uid="{00000000-0005-0000-0000-000003000000}"/>
    <cellStyle name="Normal 2 3" xfId="8" xr:uid="{00000000-0005-0000-0000-000004000000}"/>
    <cellStyle name="Normal 2_Appendix C" xfId="3" xr:uid="{00000000-0005-0000-0000-000005000000}"/>
    <cellStyle name="Normal 4" xfId="5" xr:uid="{00000000-0005-0000-0000-000006000000}"/>
    <cellStyle name="Normal_Appendix C" xfId="2" xr:uid="{00000000-0005-0000-0000-000007000000}"/>
    <cellStyle name="Normal_Sheet1" xfId="1" xr:uid="{00000000-0005-0000-0000-000008000000}"/>
    <cellStyle name="Per cent" xfId="7" builtinId="5"/>
  </cellStyles>
  <dxfs count="9">
    <dxf>
      <fill>
        <patternFill>
          <bgColor rgb="FFCCFFCC"/>
        </patternFill>
      </fill>
    </dxf>
    <dxf>
      <font>
        <color theme="2" tint="-0.749961851863155"/>
      </font>
      <fill>
        <patternFill>
          <bgColor theme="2" tint="-0.749961851863155"/>
        </patternFill>
      </fill>
    </dxf>
    <dxf>
      <font>
        <color theme="2" tint="-0.749961851863155"/>
      </font>
      <fill>
        <patternFill>
          <bgColor theme="2" tint="-0.749961851863155"/>
        </patternFill>
      </fill>
    </dxf>
    <dxf>
      <fill>
        <patternFill>
          <bgColor rgb="FFFFFFCC"/>
        </patternFill>
      </fill>
    </dxf>
    <dxf>
      <fill>
        <patternFill>
          <bgColor theme="0" tint="-4.9989318521683403E-2"/>
        </patternFill>
      </fill>
    </dxf>
    <dxf>
      <font>
        <color theme="2" tint="-0.749961851863155"/>
      </font>
      <fill>
        <patternFill>
          <bgColor theme="2" tint="-0.749961851863155"/>
        </patternFill>
      </fill>
    </dxf>
    <dxf>
      <font>
        <color theme="2" tint="-0.749961851863155"/>
      </font>
      <fill>
        <patternFill>
          <bgColor theme="2" tint="-0.749961851863155"/>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708660</xdr:colOff>
      <xdr:row>0</xdr:row>
      <xdr:rowOff>75640</xdr:rowOff>
    </xdr:from>
    <xdr:to>
      <xdr:col>5</xdr:col>
      <xdr:colOff>470872</xdr:colOff>
      <xdr:row>2</xdr:row>
      <xdr:rowOff>151840</xdr:rowOff>
    </xdr:to>
    <xdr:pic>
      <xdr:nvPicPr>
        <xdr:cNvPr id="2" name="Picture 5" descr="SEAI - RGB-(72dpi)">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290435" y="75640"/>
          <a:ext cx="2714962" cy="64770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5</xdr:col>
          <xdr:colOff>590550</xdr:colOff>
          <xdr:row>15</xdr:row>
          <xdr:rowOff>50800</xdr:rowOff>
        </xdr:from>
        <xdr:to>
          <xdr:col>5</xdr:col>
          <xdr:colOff>812800</xdr:colOff>
          <xdr:row>15</xdr:row>
          <xdr:rowOff>336550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590550</xdr:colOff>
          <xdr:row>13</xdr:row>
          <xdr:rowOff>50800</xdr:rowOff>
        </xdr:from>
        <xdr:to>
          <xdr:col>5</xdr:col>
          <xdr:colOff>812800</xdr:colOff>
          <xdr:row>13</xdr:row>
          <xdr:rowOff>336550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590550</xdr:colOff>
          <xdr:row>12</xdr:row>
          <xdr:rowOff>50800</xdr:rowOff>
        </xdr:from>
        <xdr:to>
          <xdr:col>5</xdr:col>
          <xdr:colOff>812800</xdr:colOff>
          <xdr:row>12</xdr:row>
          <xdr:rowOff>336550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12</xdr:row>
          <xdr:rowOff>50800</xdr:rowOff>
        </xdr:from>
        <xdr:to>
          <xdr:col>4</xdr:col>
          <xdr:colOff>812800</xdr:colOff>
          <xdr:row>12</xdr:row>
          <xdr:rowOff>336550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13</xdr:row>
          <xdr:rowOff>50800</xdr:rowOff>
        </xdr:from>
        <xdr:to>
          <xdr:col>4</xdr:col>
          <xdr:colOff>812800</xdr:colOff>
          <xdr:row>13</xdr:row>
          <xdr:rowOff>336550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15</xdr:row>
          <xdr:rowOff>50800</xdr:rowOff>
        </xdr:from>
        <xdr:to>
          <xdr:col>4</xdr:col>
          <xdr:colOff>812800</xdr:colOff>
          <xdr:row>15</xdr:row>
          <xdr:rowOff>336550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15</xdr:row>
          <xdr:rowOff>50800</xdr:rowOff>
        </xdr:from>
        <xdr:to>
          <xdr:col>3</xdr:col>
          <xdr:colOff>812800</xdr:colOff>
          <xdr:row>15</xdr:row>
          <xdr:rowOff>336550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13</xdr:row>
          <xdr:rowOff>50800</xdr:rowOff>
        </xdr:from>
        <xdr:to>
          <xdr:col>3</xdr:col>
          <xdr:colOff>812800</xdr:colOff>
          <xdr:row>13</xdr:row>
          <xdr:rowOff>336550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12</xdr:row>
          <xdr:rowOff>50800</xdr:rowOff>
        </xdr:from>
        <xdr:to>
          <xdr:col>3</xdr:col>
          <xdr:colOff>812800</xdr:colOff>
          <xdr:row>12</xdr:row>
          <xdr:rowOff>336550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21</xdr:row>
          <xdr:rowOff>50800</xdr:rowOff>
        </xdr:from>
        <xdr:to>
          <xdr:col>3</xdr:col>
          <xdr:colOff>812800</xdr:colOff>
          <xdr:row>21</xdr:row>
          <xdr:rowOff>336550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22</xdr:row>
          <xdr:rowOff>50800</xdr:rowOff>
        </xdr:from>
        <xdr:to>
          <xdr:col>3</xdr:col>
          <xdr:colOff>812800</xdr:colOff>
          <xdr:row>22</xdr:row>
          <xdr:rowOff>336550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23</xdr:row>
          <xdr:rowOff>50800</xdr:rowOff>
        </xdr:from>
        <xdr:to>
          <xdr:col>3</xdr:col>
          <xdr:colOff>812800</xdr:colOff>
          <xdr:row>23</xdr:row>
          <xdr:rowOff>336550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24</xdr:row>
          <xdr:rowOff>50800</xdr:rowOff>
        </xdr:from>
        <xdr:to>
          <xdr:col>3</xdr:col>
          <xdr:colOff>812800</xdr:colOff>
          <xdr:row>24</xdr:row>
          <xdr:rowOff>336550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25</xdr:row>
          <xdr:rowOff>50800</xdr:rowOff>
        </xdr:from>
        <xdr:to>
          <xdr:col>3</xdr:col>
          <xdr:colOff>812800</xdr:colOff>
          <xdr:row>25</xdr:row>
          <xdr:rowOff>336550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26</xdr:row>
          <xdr:rowOff>50800</xdr:rowOff>
        </xdr:from>
        <xdr:to>
          <xdr:col>3</xdr:col>
          <xdr:colOff>812800</xdr:colOff>
          <xdr:row>26</xdr:row>
          <xdr:rowOff>336550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27</xdr:row>
          <xdr:rowOff>50800</xdr:rowOff>
        </xdr:from>
        <xdr:to>
          <xdr:col>3</xdr:col>
          <xdr:colOff>812800</xdr:colOff>
          <xdr:row>27</xdr:row>
          <xdr:rowOff>336550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28</xdr:row>
          <xdr:rowOff>50800</xdr:rowOff>
        </xdr:from>
        <xdr:to>
          <xdr:col>3</xdr:col>
          <xdr:colOff>812800</xdr:colOff>
          <xdr:row>28</xdr:row>
          <xdr:rowOff>336550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21</xdr:row>
          <xdr:rowOff>50800</xdr:rowOff>
        </xdr:from>
        <xdr:to>
          <xdr:col>4</xdr:col>
          <xdr:colOff>812800</xdr:colOff>
          <xdr:row>21</xdr:row>
          <xdr:rowOff>336550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22</xdr:row>
          <xdr:rowOff>50800</xdr:rowOff>
        </xdr:from>
        <xdr:to>
          <xdr:col>4</xdr:col>
          <xdr:colOff>812800</xdr:colOff>
          <xdr:row>22</xdr:row>
          <xdr:rowOff>336550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000-000013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23</xdr:row>
          <xdr:rowOff>50800</xdr:rowOff>
        </xdr:from>
        <xdr:to>
          <xdr:col>4</xdr:col>
          <xdr:colOff>812800</xdr:colOff>
          <xdr:row>23</xdr:row>
          <xdr:rowOff>336550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000-000014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24</xdr:row>
          <xdr:rowOff>50800</xdr:rowOff>
        </xdr:from>
        <xdr:to>
          <xdr:col>4</xdr:col>
          <xdr:colOff>812800</xdr:colOff>
          <xdr:row>24</xdr:row>
          <xdr:rowOff>336550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25</xdr:row>
          <xdr:rowOff>50800</xdr:rowOff>
        </xdr:from>
        <xdr:to>
          <xdr:col>4</xdr:col>
          <xdr:colOff>812800</xdr:colOff>
          <xdr:row>25</xdr:row>
          <xdr:rowOff>336550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26</xdr:row>
          <xdr:rowOff>50800</xdr:rowOff>
        </xdr:from>
        <xdr:to>
          <xdr:col>4</xdr:col>
          <xdr:colOff>812800</xdr:colOff>
          <xdr:row>26</xdr:row>
          <xdr:rowOff>336550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27</xdr:row>
          <xdr:rowOff>50800</xdr:rowOff>
        </xdr:from>
        <xdr:to>
          <xdr:col>4</xdr:col>
          <xdr:colOff>812800</xdr:colOff>
          <xdr:row>27</xdr:row>
          <xdr:rowOff>336550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28</xdr:row>
          <xdr:rowOff>50800</xdr:rowOff>
        </xdr:from>
        <xdr:to>
          <xdr:col>4</xdr:col>
          <xdr:colOff>812800</xdr:colOff>
          <xdr:row>28</xdr:row>
          <xdr:rowOff>336550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590550</xdr:colOff>
          <xdr:row>21</xdr:row>
          <xdr:rowOff>50800</xdr:rowOff>
        </xdr:from>
        <xdr:to>
          <xdr:col>5</xdr:col>
          <xdr:colOff>812800</xdr:colOff>
          <xdr:row>21</xdr:row>
          <xdr:rowOff>336550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590550</xdr:colOff>
          <xdr:row>22</xdr:row>
          <xdr:rowOff>50800</xdr:rowOff>
        </xdr:from>
        <xdr:to>
          <xdr:col>5</xdr:col>
          <xdr:colOff>812800</xdr:colOff>
          <xdr:row>22</xdr:row>
          <xdr:rowOff>336550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590550</xdr:colOff>
          <xdr:row>23</xdr:row>
          <xdr:rowOff>50800</xdr:rowOff>
        </xdr:from>
        <xdr:to>
          <xdr:col>5</xdr:col>
          <xdr:colOff>812800</xdr:colOff>
          <xdr:row>23</xdr:row>
          <xdr:rowOff>336550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590550</xdr:colOff>
          <xdr:row>24</xdr:row>
          <xdr:rowOff>50800</xdr:rowOff>
        </xdr:from>
        <xdr:to>
          <xdr:col>5</xdr:col>
          <xdr:colOff>812800</xdr:colOff>
          <xdr:row>24</xdr:row>
          <xdr:rowOff>336550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590550</xdr:colOff>
          <xdr:row>25</xdr:row>
          <xdr:rowOff>50800</xdr:rowOff>
        </xdr:from>
        <xdr:to>
          <xdr:col>5</xdr:col>
          <xdr:colOff>812800</xdr:colOff>
          <xdr:row>25</xdr:row>
          <xdr:rowOff>336550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590550</xdr:colOff>
          <xdr:row>26</xdr:row>
          <xdr:rowOff>50800</xdr:rowOff>
        </xdr:from>
        <xdr:to>
          <xdr:col>5</xdr:col>
          <xdr:colOff>812800</xdr:colOff>
          <xdr:row>26</xdr:row>
          <xdr:rowOff>336550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000-00001F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590550</xdr:colOff>
          <xdr:row>27</xdr:row>
          <xdr:rowOff>50800</xdr:rowOff>
        </xdr:from>
        <xdr:to>
          <xdr:col>5</xdr:col>
          <xdr:colOff>812800</xdr:colOff>
          <xdr:row>27</xdr:row>
          <xdr:rowOff>336550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000-000020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590550</xdr:colOff>
          <xdr:row>28</xdr:row>
          <xdr:rowOff>50800</xdr:rowOff>
        </xdr:from>
        <xdr:to>
          <xdr:col>5</xdr:col>
          <xdr:colOff>812800</xdr:colOff>
          <xdr:row>28</xdr:row>
          <xdr:rowOff>336550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000-000021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29</xdr:row>
          <xdr:rowOff>50800</xdr:rowOff>
        </xdr:from>
        <xdr:to>
          <xdr:col>3</xdr:col>
          <xdr:colOff>812800</xdr:colOff>
          <xdr:row>29</xdr:row>
          <xdr:rowOff>336550</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000-000022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29</xdr:row>
          <xdr:rowOff>50800</xdr:rowOff>
        </xdr:from>
        <xdr:to>
          <xdr:col>4</xdr:col>
          <xdr:colOff>812800</xdr:colOff>
          <xdr:row>29</xdr:row>
          <xdr:rowOff>336550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000-000023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590550</xdr:colOff>
          <xdr:row>29</xdr:row>
          <xdr:rowOff>50800</xdr:rowOff>
        </xdr:from>
        <xdr:to>
          <xdr:col>5</xdr:col>
          <xdr:colOff>812800</xdr:colOff>
          <xdr:row>29</xdr:row>
          <xdr:rowOff>336550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000-000024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30</xdr:row>
          <xdr:rowOff>50800</xdr:rowOff>
        </xdr:from>
        <xdr:to>
          <xdr:col>3</xdr:col>
          <xdr:colOff>812800</xdr:colOff>
          <xdr:row>30</xdr:row>
          <xdr:rowOff>336550</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000-000025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30</xdr:row>
          <xdr:rowOff>50800</xdr:rowOff>
        </xdr:from>
        <xdr:to>
          <xdr:col>4</xdr:col>
          <xdr:colOff>812800</xdr:colOff>
          <xdr:row>30</xdr:row>
          <xdr:rowOff>336550</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000-000026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590550</xdr:colOff>
          <xdr:row>30</xdr:row>
          <xdr:rowOff>50800</xdr:rowOff>
        </xdr:from>
        <xdr:to>
          <xdr:col>5</xdr:col>
          <xdr:colOff>812800</xdr:colOff>
          <xdr:row>30</xdr:row>
          <xdr:rowOff>336550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000-000027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31</xdr:row>
          <xdr:rowOff>50800</xdr:rowOff>
        </xdr:from>
        <xdr:to>
          <xdr:col>3</xdr:col>
          <xdr:colOff>812800</xdr:colOff>
          <xdr:row>31</xdr:row>
          <xdr:rowOff>336550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000-000028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31</xdr:row>
          <xdr:rowOff>50800</xdr:rowOff>
        </xdr:from>
        <xdr:to>
          <xdr:col>4</xdr:col>
          <xdr:colOff>812800</xdr:colOff>
          <xdr:row>31</xdr:row>
          <xdr:rowOff>336550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000-000029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590550</xdr:colOff>
          <xdr:row>31</xdr:row>
          <xdr:rowOff>50800</xdr:rowOff>
        </xdr:from>
        <xdr:to>
          <xdr:col>5</xdr:col>
          <xdr:colOff>812800</xdr:colOff>
          <xdr:row>31</xdr:row>
          <xdr:rowOff>336550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000-00002A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35</xdr:row>
          <xdr:rowOff>50800</xdr:rowOff>
        </xdr:from>
        <xdr:to>
          <xdr:col>3</xdr:col>
          <xdr:colOff>812800</xdr:colOff>
          <xdr:row>35</xdr:row>
          <xdr:rowOff>336550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000-00002B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35</xdr:row>
          <xdr:rowOff>50800</xdr:rowOff>
        </xdr:from>
        <xdr:to>
          <xdr:col>4</xdr:col>
          <xdr:colOff>812800</xdr:colOff>
          <xdr:row>35</xdr:row>
          <xdr:rowOff>336550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000-00002C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590550</xdr:colOff>
          <xdr:row>35</xdr:row>
          <xdr:rowOff>50800</xdr:rowOff>
        </xdr:from>
        <xdr:to>
          <xdr:col>5</xdr:col>
          <xdr:colOff>812800</xdr:colOff>
          <xdr:row>35</xdr:row>
          <xdr:rowOff>336550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000-00002D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36</xdr:row>
          <xdr:rowOff>50800</xdr:rowOff>
        </xdr:from>
        <xdr:to>
          <xdr:col>3</xdr:col>
          <xdr:colOff>812800</xdr:colOff>
          <xdr:row>36</xdr:row>
          <xdr:rowOff>336550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000-00002E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36</xdr:row>
          <xdr:rowOff>50800</xdr:rowOff>
        </xdr:from>
        <xdr:to>
          <xdr:col>4</xdr:col>
          <xdr:colOff>812800</xdr:colOff>
          <xdr:row>36</xdr:row>
          <xdr:rowOff>336550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000-00002F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590550</xdr:colOff>
          <xdr:row>36</xdr:row>
          <xdr:rowOff>50800</xdr:rowOff>
        </xdr:from>
        <xdr:to>
          <xdr:col>5</xdr:col>
          <xdr:colOff>812800</xdr:colOff>
          <xdr:row>36</xdr:row>
          <xdr:rowOff>336550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000-000030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590550</xdr:colOff>
          <xdr:row>14</xdr:row>
          <xdr:rowOff>50800</xdr:rowOff>
        </xdr:from>
        <xdr:to>
          <xdr:col>5</xdr:col>
          <xdr:colOff>812800</xdr:colOff>
          <xdr:row>14</xdr:row>
          <xdr:rowOff>336550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000-000031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14</xdr:row>
          <xdr:rowOff>50800</xdr:rowOff>
        </xdr:from>
        <xdr:to>
          <xdr:col>4</xdr:col>
          <xdr:colOff>812800</xdr:colOff>
          <xdr:row>14</xdr:row>
          <xdr:rowOff>336550</xdr:rowOff>
        </xdr:to>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000-000032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14</xdr:row>
          <xdr:rowOff>50800</xdr:rowOff>
        </xdr:from>
        <xdr:to>
          <xdr:col>3</xdr:col>
          <xdr:colOff>812800</xdr:colOff>
          <xdr:row>14</xdr:row>
          <xdr:rowOff>336550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000-000033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Clients\DECC%20MCS\Standards\Calculators\TSPEC%20Issued\Thermal%20Solar%20Performance%20Energy%20Calculator%20v1.2%20141008%20-%20UNLOCK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john.davies\Documents\A_JDGD\Standards\EN15316-4-2-2008\ASHPs\HTHP's\15316_4_2%20SAPQ%20Model%20A_W%20HTHP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unprotected%20too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ope"/>
      <sheetName val="Calculator"/>
      <sheetName val="Version Control"/>
      <sheetName val="Calculation"/>
      <sheetName val="SAP Regions"/>
    </sheetNames>
    <sheetDataSet>
      <sheetData sheetId="0" refreshError="1"/>
      <sheetData sheetId="1"/>
      <sheetData sheetId="2" refreshError="1"/>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P Characteristics"/>
      <sheetName val="Climate Data"/>
      <sheetName val="Energy"/>
      <sheetName val="Sheet1"/>
      <sheetName val="Back-up Energy"/>
      <sheetName val="HC_COP"/>
      <sheetName val="LA12MI EN14511 results vs. SAPQ"/>
      <sheetName val="LA12MI Comparison"/>
      <sheetName val="Bin Capacity comparison"/>
      <sheetName val="Mich's detailed Bin"/>
      <sheetName val="Sheet3"/>
      <sheetName val="HEAT PUMP"/>
      <sheetName val="MIT"/>
      <sheetName val="HP MIT"/>
    </sheetNames>
    <sheetDataSet>
      <sheetData sheetId="0" refreshError="1"/>
      <sheetData sheetId="1"/>
      <sheetData sheetId="2"/>
      <sheetData sheetId="3"/>
      <sheetData sheetId="4"/>
      <sheetData sheetId="5"/>
      <sheetData sheetId="6" refreshError="1"/>
      <sheetData sheetId="7" refreshError="1"/>
      <sheetData sheetId="8" refreshError="1"/>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at Pump Tool"/>
      <sheetName val="Zone1"/>
      <sheetName val="Scope"/>
      <sheetName val="ErP Inputs"/>
      <sheetName val="LOW SCOP"/>
      <sheetName val="MEDIUM SCOP"/>
      <sheetName val="HIGH SCOP"/>
      <sheetName val="VERY HIGH SCOP"/>
      <sheetName val="Version Control"/>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S3283"/>
  <sheetViews>
    <sheetView showGridLines="0" view="pageBreakPreview" zoomScale="120" zoomScaleNormal="90" zoomScaleSheetLayoutView="120" workbookViewId="0">
      <selection activeCell="X7" sqref="X7"/>
    </sheetView>
  </sheetViews>
  <sheetFormatPr defaultColWidth="9.140625" defaultRowHeight="12.95"/>
  <cols>
    <col min="1" max="1" width="2.7109375" style="41" customWidth="1"/>
    <col min="2" max="2" width="52.5703125" style="118" customWidth="1"/>
    <col min="3" max="3" width="43.42578125" style="45" customWidth="1"/>
    <col min="4" max="5" width="22.140625" style="45" customWidth="1"/>
    <col min="6" max="6" width="22.140625" style="50" customWidth="1"/>
    <col min="7" max="7" width="9.140625" style="43" hidden="1" customWidth="1"/>
    <col min="8" max="8" width="19.28515625" style="43" hidden="1" customWidth="1"/>
    <col min="9" max="9" width="9.140625" style="43" hidden="1" customWidth="1"/>
    <col min="10" max="10" width="35.28515625" style="43" hidden="1" customWidth="1"/>
    <col min="11" max="14" width="9.140625" style="43" hidden="1" customWidth="1"/>
    <col min="15" max="15" width="39.42578125" style="43" hidden="1" customWidth="1"/>
    <col min="16" max="16" width="16.5703125" style="43" hidden="1" customWidth="1"/>
    <col min="17" max="17" width="32" style="43" hidden="1" customWidth="1"/>
    <col min="18" max="19" width="9.140625" style="43" hidden="1" customWidth="1"/>
    <col min="20" max="21" width="0" style="43" hidden="1" customWidth="1"/>
    <col min="22" max="147" width="9.140625" style="43"/>
    <col min="148" max="16384" width="9.140625" style="41"/>
  </cols>
  <sheetData>
    <row r="1" spans="1:149" ht="23.25" customHeight="1" thickBot="1">
      <c r="B1" s="184" t="s">
        <v>0</v>
      </c>
      <c r="C1" s="184"/>
      <c r="D1" s="184"/>
      <c r="E1" s="184"/>
      <c r="F1" s="184"/>
      <c r="G1" s="42"/>
      <c r="P1" s="41"/>
      <c r="Q1" s="41"/>
      <c r="ER1" s="43"/>
      <c r="ES1" s="43"/>
    </row>
    <row r="2" spans="1:149" ht="21.75" customHeight="1">
      <c r="B2" s="44"/>
      <c r="F2" s="41"/>
      <c r="G2" s="180" t="s">
        <v>1</v>
      </c>
      <c r="H2" s="46" t="s">
        <v>2</v>
      </c>
      <c r="J2" s="47" t="s">
        <v>3</v>
      </c>
      <c r="L2" s="46" t="s">
        <v>4</v>
      </c>
      <c r="M2" s="47">
        <v>8</v>
      </c>
      <c r="O2" s="46" t="s">
        <v>5</v>
      </c>
      <c r="P2" s="48" t="s">
        <v>6</v>
      </c>
      <c r="Q2" s="49" t="s">
        <v>7</v>
      </c>
      <c r="S2" s="41"/>
      <c r="ER2" s="43"/>
      <c r="ES2" s="43"/>
    </row>
    <row r="3" spans="1:149" ht="21.75" customHeight="1" thickBot="1">
      <c r="B3" s="44"/>
      <c r="G3" s="51" t="s">
        <v>8</v>
      </c>
      <c r="H3" s="48" t="s">
        <v>9</v>
      </c>
      <c r="J3" s="52" t="s">
        <v>10</v>
      </c>
      <c r="L3" s="48" t="s">
        <v>11</v>
      </c>
      <c r="M3" s="52">
        <v>16</v>
      </c>
      <c r="O3" s="48" t="s">
        <v>12</v>
      </c>
      <c r="P3" s="53" t="s">
        <v>13</v>
      </c>
      <c r="Q3" s="54" t="s">
        <v>14</v>
      </c>
      <c r="ER3" s="43"/>
      <c r="ES3" s="43"/>
    </row>
    <row r="4" spans="1:149" ht="45.75" customHeight="1" thickBot="1">
      <c r="A4" s="55"/>
      <c r="B4" s="185" t="s">
        <v>15</v>
      </c>
      <c r="C4" s="185"/>
      <c r="D4" s="185"/>
      <c r="E4" s="185"/>
      <c r="F4" s="185"/>
      <c r="G4" s="56" t="s">
        <v>16</v>
      </c>
      <c r="H4" s="48" t="s">
        <v>17</v>
      </c>
      <c r="J4" s="57" t="s">
        <v>18</v>
      </c>
      <c r="L4" s="53" t="s">
        <v>19</v>
      </c>
      <c r="M4" s="57">
        <v>24</v>
      </c>
      <c r="O4" s="48" t="s">
        <v>20</v>
      </c>
      <c r="ER4" s="43"/>
      <c r="ES4" s="43"/>
    </row>
    <row r="5" spans="1:149" ht="21.75" customHeight="1" thickBot="1">
      <c r="B5" s="186"/>
      <c r="C5" s="186"/>
      <c r="D5" s="186"/>
      <c r="E5" s="186"/>
      <c r="F5" s="186"/>
      <c r="H5" s="48" t="s">
        <v>21</v>
      </c>
      <c r="O5" s="53" t="s">
        <v>22</v>
      </c>
      <c r="ER5" s="43"/>
      <c r="ES5" s="43"/>
    </row>
    <row r="6" spans="1:149" s="61" customFormat="1" ht="30" customHeight="1" thickBot="1">
      <c r="A6" s="41"/>
      <c r="B6" s="58" t="s">
        <v>23</v>
      </c>
      <c r="C6" s="59"/>
      <c r="D6" s="59"/>
      <c r="E6" s="59"/>
      <c r="F6" s="60"/>
      <c r="H6" s="48" t="s">
        <v>24</v>
      </c>
      <c r="I6" s="43"/>
      <c r="J6" s="43"/>
      <c r="K6" s="43"/>
      <c r="L6" s="43"/>
    </row>
    <row r="7" spans="1:149" s="61" customFormat="1" ht="37.15" customHeight="1">
      <c r="A7" s="41"/>
      <c r="B7" s="62" t="s">
        <v>25</v>
      </c>
      <c r="C7" s="187"/>
      <c r="D7" s="187"/>
      <c r="E7" s="187"/>
      <c r="F7" s="188"/>
      <c r="H7" s="48" t="s">
        <v>26</v>
      </c>
    </row>
    <row r="8" spans="1:149" s="61" customFormat="1" ht="30" customHeight="1">
      <c r="A8" s="41"/>
      <c r="B8" s="63" t="s">
        <v>27</v>
      </c>
      <c r="C8" s="187"/>
      <c r="D8" s="187"/>
      <c r="E8" s="187"/>
      <c r="F8" s="188"/>
      <c r="H8" s="48" t="s">
        <v>28</v>
      </c>
    </row>
    <row r="9" spans="1:149" s="61" customFormat="1" ht="30" customHeight="1" thickBot="1">
      <c r="A9" s="41"/>
      <c r="B9" s="63" t="s">
        <v>29</v>
      </c>
      <c r="C9" s="187"/>
      <c r="D9" s="187"/>
      <c r="E9" s="187"/>
      <c r="F9" s="188"/>
      <c r="H9" s="57" t="s">
        <v>30</v>
      </c>
    </row>
    <row r="10" spans="1:149" s="61" customFormat="1" ht="30" customHeight="1" thickBot="1">
      <c r="A10" s="41"/>
      <c r="B10" s="64" t="s">
        <v>31</v>
      </c>
      <c r="C10" s="189"/>
      <c r="D10" s="189"/>
      <c r="E10" s="189"/>
      <c r="F10" s="190"/>
    </row>
    <row r="11" spans="1:149" s="61" customFormat="1" ht="30" customHeight="1" thickBot="1">
      <c r="A11" s="41"/>
      <c r="B11" s="65"/>
      <c r="C11" s="66"/>
      <c r="D11" s="67"/>
      <c r="E11" s="67"/>
      <c r="F11" s="67"/>
    </row>
    <row r="12" spans="1:149" s="61" customFormat="1" ht="30" customHeight="1" thickBot="1">
      <c r="A12" s="41"/>
      <c r="B12" s="58" t="s">
        <v>32</v>
      </c>
      <c r="C12" s="59"/>
      <c r="D12" s="68" t="s">
        <v>33</v>
      </c>
      <c r="E12" s="68" t="s">
        <v>34</v>
      </c>
      <c r="F12" s="69" t="s">
        <v>35</v>
      </c>
    </row>
    <row r="13" spans="1:149" s="61" customFormat="1" ht="30" customHeight="1">
      <c r="A13" s="41"/>
      <c r="B13" s="70" t="s">
        <v>36</v>
      </c>
      <c r="C13" s="71" t="s">
        <v>37</v>
      </c>
      <c r="D13" s="72"/>
      <c r="E13" s="72"/>
      <c r="F13" s="73"/>
    </row>
    <row r="14" spans="1:149" s="61" customFormat="1" ht="30" customHeight="1">
      <c r="A14" s="41"/>
      <c r="B14" s="70" t="s">
        <v>38</v>
      </c>
      <c r="C14" s="71" t="s">
        <v>37</v>
      </c>
      <c r="D14" s="72"/>
      <c r="E14" s="72"/>
      <c r="F14" s="73"/>
    </row>
    <row r="15" spans="1:149" s="61" customFormat="1" ht="30" customHeight="1">
      <c r="A15" s="41"/>
      <c r="B15" s="124" t="s">
        <v>39</v>
      </c>
      <c r="C15" s="71" t="s">
        <v>37</v>
      </c>
      <c r="D15" s="72"/>
      <c r="E15" s="72"/>
      <c r="F15" s="73"/>
    </row>
    <row r="16" spans="1:149" s="61" customFormat="1" ht="30" customHeight="1" thickBot="1">
      <c r="A16" s="41"/>
      <c r="B16" s="74" t="s">
        <v>40</v>
      </c>
      <c r="C16" s="75" t="s">
        <v>37</v>
      </c>
      <c r="D16" s="76"/>
      <c r="E16" s="76"/>
      <c r="F16" s="77"/>
    </row>
    <row r="17" spans="1:6" s="61" customFormat="1" ht="30" customHeight="1" thickBot="1">
      <c r="A17" s="41"/>
      <c r="B17" s="65"/>
      <c r="C17" s="66"/>
      <c r="D17" s="66"/>
      <c r="E17" s="66"/>
    </row>
    <row r="18" spans="1:6" s="61" customFormat="1" ht="30" customHeight="1" thickBot="1">
      <c r="A18" s="41"/>
      <c r="B18" s="78" t="s">
        <v>41</v>
      </c>
      <c r="C18" s="79"/>
      <c r="D18" s="80" t="s">
        <v>33</v>
      </c>
      <c r="E18" s="80" t="s">
        <v>34</v>
      </c>
      <c r="F18" s="81" t="s">
        <v>35</v>
      </c>
    </row>
    <row r="19" spans="1:6" s="61" customFormat="1" ht="30" customHeight="1">
      <c r="A19" s="41"/>
      <c r="B19" s="82" t="s">
        <v>42</v>
      </c>
      <c r="C19" s="83" t="s">
        <v>43</v>
      </c>
      <c r="D19" s="84"/>
      <c r="E19" s="84"/>
      <c r="F19" s="85"/>
    </row>
    <row r="20" spans="1:6" s="61" customFormat="1" ht="30" customHeight="1" thickBot="1">
      <c r="A20" s="41"/>
      <c r="B20" s="74" t="s">
        <v>44</v>
      </c>
      <c r="C20" s="75" t="s">
        <v>45</v>
      </c>
      <c r="D20" s="86"/>
      <c r="E20" s="86"/>
      <c r="F20" s="87"/>
    </row>
    <row r="21" spans="1:6" s="61" customFormat="1" ht="9.6" customHeight="1" thickBot="1">
      <c r="A21" s="41"/>
      <c r="B21" s="181"/>
      <c r="C21" s="182"/>
      <c r="D21" s="182"/>
      <c r="E21" s="182"/>
      <c r="F21" s="183"/>
    </row>
    <row r="22" spans="1:6" s="61" customFormat="1" ht="30" customHeight="1">
      <c r="A22" s="41"/>
      <c r="B22" s="191" t="s">
        <v>46</v>
      </c>
      <c r="C22" s="88" t="s">
        <v>47</v>
      </c>
      <c r="D22" s="89"/>
      <c r="E22" s="89"/>
      <c r="F22" s="90"/>
    </row>
    <row r="23" spans="1:6" s="61" customFormat="1" ht="30" customHeight="1">
      <c r="A23" s="41"/>
      <c r="B23" s="192"/>
      <c r="C23" s="91" t="s">
        <v>48</v>
      </c>
      <c r="D23" s="72"/>
      <c r="E23" s="72"/>
      <c r="F23" s="73"/>
    </row>
    <row r="24" spans="1:6" s="61" customFormat="1" ht="30" customHeight="1">
      <c r="A24" s="41"/>
      <c r="B24" s="192"/>
      <c r="C24" s="91" t="s">
        <v>49</v>
      </c>
      <c r="D24" s="72"/>
      <c r="E24" s="72"/>
      <c r="F24" s="73"/>
    </row>
    <row r="25" spans="1:6" s="61" customFormat="1" ht="30" customHeight="1">
      <c r="A25" s="41"/>
      <c r="B25" s="192"/>
      <c r="C25" s="91" t="s">
        <v>50</v>
      </c>
      <c r="D25" s="72"/>
      <c r="E25" s="72"/>
      <c r="F25" s="73"/>
    </row>
    <row r="26" spans="1:6" s="61" customFormat="1" ht="30" customHeight="1">
      <c r="A26" s="41"/>
      <c r="B26" s="192"/>
      <c r="C26" s="91" t="s">
        <v>51</v>
      </c>
      <c r="D26" s="72"/>
      <c r="E26" s="72"/>
      <c r="F26" s="73"/>
    </row>
    <row r="27" spans="1:6" s="61" customFormat="1" ht="30" customHeight="1">
      <c r="A27" s="41"/>
      <c r="B27" s="192"/>
      <c r="C27" s="91" t="s">
        <v>52</v>
      </c>
      <c r="D27" s="72"/>
      <c r="E27" s="72"/>
      <c r="F27" s="73"/>
    </row>
    <row r="28" spans="1:6" s="61" customFormat="1" ht="30" customHeight="1">
      <c r="A28" s="41"/>
      <c r="B28" s="192"/>
      <c r="C28" s="91" t="s">
        <v>53</v>
      </c>
      <c r="D28" s="72"/>
      <c r="E28" s="72"/>
      <c r="F28" s="73"/>
    </row>
    <row r="29" spans="1:6" s="61" customFormat="1" ht="30" customHeight="1">
      <c r="A29" s="41"/>
      <c r="B29" s="192"/>
      <c r="C29" s="91" t="s">
        <v>54</v>
      </c>
      <c r="D29" s="72"/>
      <c r="E29" s="72"/>
      <c r="F29" s="73"/>
    </row>
    <row r="30" spans="1:6" s="61" customFormat="1" ht="30" customHeight="1">
      <c r="A30" s="41"/>
      <c r="B30" s="192"/>
      <c r="C30" s="91" t="s">
        <v>55</v>
      </c>
      <c r="D30" s="72"/>
      <c r="E30" s="72"/>
      <c r="F30" s="73"/>
    </row>
    <row r="31" spans="1:6" s="61" customFormat="1" ht="30" customHeight="1">
      <c r="A31" s="41"/>
      <c r="B31" s="70" t="s">
        <v>56</v>
      </c>
      <c r="C31" s="71" t="s">
        <v>57</v>
      </c>
      <c r="D31" s="72"/>
      <c r="E31" s="72"/>
      <c r="F31" s="73"/>
    </row>
    <row r="32" spans="1:6" s="61" customFormat="1" ht="30" customHeight="1" thickBot="1">
      <c r="A32" s="41"/>
      <c r="B32" s="120" t="s">
        <v>58</v>
      </c>
      <c r="C32" s="75" t="s">
        <v>57</v>
      </c>
      <c r="D32" s="76"/>
      <c r="E32" s="76"/>
      <c r="F32" s="77"/>
    </row>
    <row r="33" spans="1:19" s="61" customFormat="1" ht="7.15" customHeight="1" thickBot="1">
      <c r="A33" s="41"/>
      <c r="B33" s="193"/>
      <c r="C33" s="194"/>
      <c r="D33" s="195"/>
      <c r="E33" s="195"/>
      <c r="F33" s="196"/>
    </row>
    <row r="34" spans="1:19" s="61" customFormat="1" ht="30" customHeight="1" thickBot="1">
      <c r="A34" s="41"/>
      <c r="B34" s="92" t="s">
        <v>59</v>
      </c>
      <c r="C34" s="93" t="s">
        <v>60</v>
      </c>
      <c r="D34" s="197"/>
      <c r="E34" s="197"/>
      <c r="F34" s="197"/>
    </row>
    <row r="35" spans="1:19" s="61" customFormat="1" ht="7.9" customHeight="1" thickBot="1">
      <c r="A35" s="41"/>
      <c r="B35" s="181"/>
      <c r="C35" s="182"/>
      <c r="D35" s="182"/>
      <c r="E35" s="182"/>
      <c r="F35" s="183"/>
    </row>
    <row r="36" spans="1:19" s="61" customFormat="1" ht="30" customHeight="1">
      <c r="A36" s="41"/>
      <c r="B36" s="82" t="s">
        <v>61</v>
      </c>
      <c r="C36" s="94" t="s">
        <v>62</v>
      </c>
      <c r="D36" s="89"/>
      <c r="E36" s="89"/>
      <c r="F36" s="90"/>
    </row>
    <row r="37" spans="1:19" s="61" customFormat="1" ht="30" customHeight="1">
      <c r="A37" s="41"/>
      <c r="B37" s="70" t="s">
        <v>63</v>
      </c>
      <c r="C37" s="95" t="s">
        <v>62</v>
      </c>
      <c r="D37" s="72"/>
      <c r="E37" s="72"/>
      <c r="F37" s="73"/>
    </row>
    <row r="38" spans="1:19" s="61" customFormat="1" ht="51.6" customHeight="1">
      <c r="A38" s="41"/>
      <c r="B38" s="63" t="s">
        <v>64</v>
      </c>
      <c r="C38" s="71" t="str">
        <f>"For each space heating heat pump, select Standard "&amp;$H$2&amp;" or 
"&amp;$H$3&amp;" or "&amp;$H$4&amp;" or "&amp;$H$5</f>
        <v>For each space heating heat pump, select Standard I.S. EN 14825 or 
I.S. EN 12309-6 or I.S. EN 13141 or I.S. EN 14511</v>
      </c>
      <c r="D38" s="96"/>
      <c r="E38" s="96"/>
      <c r="F38" s="97"/>
    </row>
    <row r="39" spans="1:19" s="61" customFormat="1" ht="61.15" customHeight="1">
      <c r="A39" s="41"/>
      <c r="B39" s="98" t="s">
        <v>65</v>
      </c>
      <c r="C39" s="95" t="str">
        <f>"For each water heating heat pump, select Standard "&amp;$H$6&amp;" or "&amp;$H$8&amp;" or "&amp;$H$5&amp;" or "&amp;$H$7&amp;" or "&amp;$H$9</f>
        <v>For each water heating heat pump, select Standard I.S. EN 16147 or I.S. EN  13203-6 or I.S. EN 14511 or I.S. EN 255-3 or I.S. EN 14825/14511</v>
      </c>
      <c r="D39" s="96"/>
      <c r="E39" s="96"/>
      <c r="F39" s="97"/>
    </row>
    <row r="40" spans="1:19" s="61" customFormat="1" ht="30" customHeight="1">
      <c r="A40" s="41"/>
      <c r="B40" s="70" t="s">
        <v>66</v>
      </c>
      <c r="C40" s="99" t="s">
        <v>67</v>
      </c>
      <c r="D40" s="100"/>
      <c r="E40" s="100"/>
      <c r="F40" s="101"/>
    </row>
    <row r="41" spans="1:19" s="61" customFormat="1" ht="30" customHeight="1" thickBot="1">
      <c r="A41" s="41"/>
      <c r="B41" s="74" t="s">
        <v>68</v>
      </c>
      <c r="C41" s="75" t="s">
        <v>69</v>
      </c>
      <c r="D41" s="86"/>
      <c r="E41" s="86"/>
      <c r="F41" s="87"/>
    </row>
    <row r="42" spans="1:19" s="61" customFormat="1" ht="7.9" customHeight="1" thickBot="1">
      <c r="A42" s="41"/>
      <c r="B42" s="193"/>
      <c r="C42" s="194"/>
      <c r="D42" s="194"/>
      <c r="E42" s="194"/>
      <c r="F42" s="198"/>
    </row>
    <row r="43" spans="1:19" s="61" customFormat="1" ht="30" customHeight="1">
      <c r="A43" s="41"/>
      <c r="B43" s="70" t="s">
        <v>70</v>
      </c>
      <c r="C43" s="95" t="s">
        <v>71</v>
      </c>
      <c r="D43" s="102"/>
      <c r="E43" s="102"/>
      <c r="F43" s="102"/>
    </row>
    <row r="44" spans="1:19" s="61" customFormat="1" ht="30" customHeight="1">
      <c r="A44" s="41"/>
      <c r="B44" s="121" t="s">
        <v>72</v>
      </c>
      <c r="C44" s="95" t="s">
        <v>73</v>
      </c>
      <c r="D44" s="122"/>
      <c r="E44" s="122" t="s">
        <v>19</v>
      </c>
      <c r="F44" s="122" t="s">
        <v>19</v>
      </c>
      <c r="G44" s="123"/>
      <c r="H44" s="123"/>
      <c r="I44" s="123"/>
      <c r="J44" s="123"/>
      <c r="K44" s="123"/>
      <c r="L44" s="123"/>
      <c r="M44" s="123"/>
      <c r="N44" s="123"/>
      <c r="O44" s="123"/>
      <c r="P44" s="123"/>
      <c r="Q44" s="123"/>
      <c r="R44" s="123"/>
      <c r="S44" s="123"/>
    </row>
    <row r="45" spans="1:19" s="61" customFormat="1" ht="30" customHeight="1">
      <c r="A45" s="41"/>
      <c r="B45" s="70" t="s">
        <v>74</v>
      </c>
      <c r="C45" s="95" t="s">
        <v>75</v>
      </c>
      <c r="D45" s="100"/>
      <c r="E45" s="100"/>
      <c r="F45" s="100"/>
    </row>
    <row r="46" spans="1:19" s="61" customFormat="1" ht="30" customHeight="1" thickBot="1">
      <c r="A46" s="41"/>
      <c r="B46" s="70" t="s">
        <v>76</v>
      </c>
      <c r="C46" s="103" t="s">
        <v>77</v>
      </c>
      <c r="D46" s="100"/>
      <c r="E46" s="100"/>
      <c r="F46" s="100"/>
    </row>
    <row r="47" spans="1:19" s="61" customFormat="1" ht="7.9" customHeight="1" thickBot="1">
      <c r="A47" s="41"/>
      <c r="B47" s="199"/>
      <c r="C47" s="200"/>
      <c r="D47" s="200"/>
      <c r="E47" s="200"/>
      <c r="F47" s="201"/>
    </row>
    <row r="48" spans="1:19" s="61" customFormat="1" ht="30" customHeight="1">
      <c r="A48" s="41"/>
      <c r="B48" s="82" t="s">
        <v>78</v>
      </c>
      <c r="C48" s="94" t="s">
        <v>71</v>
      </c>
      <c r="D48" s="104"/>
      <c r="E48" s="104"/>
      <c r="F48" s="105"/>
    </row>
    <row r="49" spans="1:6" s="61" customFormat="1" ht="36.75" customHeight="1">
      <c r="A49" s="41"/>
      <c r="B49" s="121" t="s">
        <v>79</v>
      </c>
      <c r="C49" s="95" t="s">
        <v>73</v>
      </c>
      <c r="D49" s="122" t="s">
        <v>19</v>
      </c>
      <c r="E49" s="122" t="s">
        <v>19</v>
      </c>
      <c r="F49" s="122" t="s">
        <v>19</v>
      </c>
    </row>
    <row r="50" spans="1:6" s="61" customFormat="1" ht="30" customHeight="1">
      <c r="A50" s="41"/>
      <c r="B50" s="70" t="s">
        <v>80</v>
      </c>
      <c r="C50" s="95" t="s">
        <v>75</v>
      </c>
      <c r="D50" s="100"/>
      <c r="E50" s="100"/>
      <c r="F50" s="101"/>
    </row>
    <row r="51" spans="1:6" s="61" customFormat="1" ht="30" customHeight="1" thickBot="1">
      <c r="A51" s="41"/>
      <c r="B51" s="74" t="s">
        <v>76</v>
      </c>
      <c r="C51" s="106" t="s">
        <v>77</v>
      </c>
      <c r="D51" s="86"/>
      <c r="E51" s="86"/>
      <c r="F51" s="87"/>
    </row>
    <row r="52" spans="1:6" s="61" customFormat="1" ht="7.9" customHeight="1" thickBot="1">
      <c r="A52" s="41"/>
      <c r="B52" s="199"/>
      <c r="C52" s="200"/>
      <c r="D52" s="200"/>
      <c r="E52" s="200"/>
      <c r="F52" s="201"/>
    </row>
    <row r="53" spans="1:6" s="61" customFormat="1" ht="44.45" customHeight="1">
      <c r="A53" s="41"/>
      <c r="B53" s="70" t="s">
        <v>81</v>
      </c>
      <c r="C53" s="95" t="s">
        <v>82</v>
      </c>
      <c r="D53" s="100"/>
      <c r="E53" s="100"/>
      <c r="F53" s="101"/>
    </row>
    <row r="54" spans="1:6" s="61" customFormat="1" ht="30" customHeight="1" thickBot="1">
      <c r="A54" s="41"/>
      <c r="B54" s="74" t="s">
        <v>83</v>
      </c>
      <c r="C54" s="106" t="s">
        <v>84</v>
      </c>
      <c r="D54" s="100"/>
      <c r="E54" s="100"/>
      <c r="F54" s="101"/>
    </row>
    <row r="55" spans="1:6" s="61" customFormat="1" ht="30" customHeight="1" thickBot="1">
      <c r="A55" s="41"/>
      <c r="B55" s="65"/>
      <c r="C55" s="66"/>
      <c r="D55" s="66"/>
      <c r="E55" s="66"/>
    </row>
    <row r="56" spans="1:6" s="61" customFormat="1" ht="30" customHeight="1">
      <c r="A56" s="41"/>
      <c r="B56" s="107" t="s">
        <v>85</v>
      </c>
      <c r="C56" s="108"/>
      <c r="D56" s="108"/>
      <c r="E56" s="108"/>
      <c r="F56" s="109"/>
    </row>
    <row r="57" spans="1:6" s="61" customFormat="1" ht="30" customHeight="1">
      <c r="A57" s="41"/>
      <c r="B57" s="70" t="s">
        <v>86</v>
      </c>
      <c r="C57" s="187"/>
      <c r="D57" s="187"/>
      <c r="E57" s="187"/>
      <c r="F57" s="110" t="s">
        <v>67</v>
      </c>
    </row>
    <row r="58" spans="1:6" s="61" customFormat="1" ht="30" customHeight="1">
      <c r="A58" s="41"/>
      <c r="B58" s="70" t="s">
        <v>87</v>
      </c>
      <c r="C58" s="187"/>
      <c r="D58" s="187"/>
      <c r="E58" s="187"/>
      <c r="F58" s="110" t="s">
        <v>67</v>
      </c>
    </row>
    <row r="59" spans="1:6" s="61" customFormat="1" ht="30" customHeight="1">
      <c r="A59" s="41"/>
      <c r="B59" s="70" t="s">
        <v>88</v>
      </c>
      <c r="C59" s="187"/>
      <c r="D59" s="187"/>
      <c r="E59" s="187"/>
      <c r="F59" s="110" t="s">
        <v>67</v>
      </c>
    </row>
    <row r="60" spans="1:6" s="61" customFormat="1" ht="30" customHeight="1">
      <c r="A60" s="41"/>
      <c r="B60" s="70" t="s">
        <v>89</v>
      </c>
      <c r="C60" s="187"/>
      <c r="D60" s="187"/>
      <c r="E60" s="187"/>
      <c r="F60" s="110" t="s">
        <v>67</v>
      </c>
    </row>
    <row r="61" spans="1:6" s="61" customFormat="1" ht="30" customHeight="1">
      <c r="A61" s="41"/>
      <c r="B61" s="70" t="s">
        <v>90</v>
      </c>
      <c r="C61" s="187"/>
      <c r="D61" s="187"/>
      <c r="E61" s="187"/>
      <c r="F61" s="110" t="s">
        <v>67</v>
      </c>
    </row>
    <row r="62" spans="1:6" s="61" customFormat="1" ht="30" customHeight="1">
      <c r="A62" s="41"/>
      <c r="B62" s="70" t="s">
        <v>91</v>
      </c>
      <c r="C62" s="187"/>
      <c r="D62" s="187"/>
      <c r="E62" s="187"/>
      <c r="F62" s="111" t="s">
        <v>92</v>
      </c>
    </row>
    <row r="63" spans="1:6" s="61" customFormat="1" ht="85.5" customHeight="1" thickBot="1">
      <c r="A63" s="41"/>
      <c r="B63" s="120" t="s">
        <v>93</v>
      </c>
      <c r="C63" s="202"/>
      <c r="D63" s="202"/>
      <c r="E63" s="202"/>
      <c r="F63" s="112" t="s">
        <v>94</v>
      </c>
    </row>
    <row r="64" spans="1:6" s="61" customFormat="1" ht="30" customHeight="1" thickBot="1">
      <c r="A64" s="41"/>
      <c r="B64" s="65"/>
      <c r="C64" s="66"/>
      <c r="D64" s="66"/>
      <c r="E64" s="66"/>
    </row>
    <row r="65" spans="1:23" s="61" customFormat="1" ht="30" customHeight="1">
      <c r="A65" s="41"/>
      <c r="B65" s="113" t="s">
        <v>95</v>
      </c>
      <c r="C65" s="59"/>
      <c r="D65" s="68" t="s">
        <v>33</v>
      </c>
      <c r="E65" s="68" t="s">
        <v>34</v>
      </c>
      <c r="F65" s="69" t="s">
        <v>35</v>
      </c>
    </row>
    <row r="66" spans="1:23" s="61" customFormat="1" ht="46.5">
      <c r="A66" s="41"/>
      <c r="B66" s="70" t="s">
        <v>96</v>
      </c>
      <c r="C66" s="71" t="s">
        <v>97</v>
      </c>
      <c r="D66" s="100"/>
      <c r="E66" s="100"/>
      <c r="F66" s="178"/>
    </row>
    <row r="67" spans="1:23" s="61" customFormat="1" ht="55.15" customHeight="1">
      <c r="A67" s="41"/>
      <c r="B67" s="70" t="s">
        <v>98</v>
      </c>
      <c r="C67" s="71" t="s">
        <v>99</v>
      </c>
      <c r="D67" s="171"/>
      <c r="E67" s="177"/>
      <c r="F67" s="179" t="s">
        <v>20</v>
      </c>
      <c r="W67" s="173"/>
    </row>
    <row r="68" spans="1:23" s="61" customFormat="1" ht="55.15" customHeight="1">
      <c r="A68" s="41"/>
      <c r="B68" s="172" t="s">
        <v>100</v>
      </c>
      <c r="C68" s="103" t="s">
        <v>101</v>
      </c>
      <c r="D68" s="170" t="s">
        <v>11</v>
      </c>
      <c r="E68" s="170" t="s">
        <v>4</v>
      </c>
      <c r="F68" s="174" t="s">
        <v>4</v>
      </c>
      <c r="G68" s="275"/>
      <c r="H68" s="275"/>
      <c r="S68" s="175"/>
      <c r="T68" s="176"/>
    </row>
    <row r="69" spans="1:23" s="61" customFormat="1" ht="30" customHeight="1">
      <c r="A69" s="41"/>
      <c r="B69" s="163" t="s">
        <v>102</v>
      </c>
      <c r="C69" s="164" t="s">
        <v>43</v>
      </c>
      <c r="D69" s="165"/>
      <c r="E69" s="165"/>
      <c r="F69" s="167"/>
    </row>
    <row r="70" spans="1:23" s="61" customFormat="1" ht="30" customHeight="1">
      <c r="A70" s="41"/>
      <c r="B70" s="70" t="s">
        <v>103</v>
      </c>
      <c r="C70" s="71" t="s">
        <v>45</v>
      </c>
      <c r="D70" s="100"/>
      <c r="E70" s="100"/>
      <c r="F70" s="101"/>
      <c r="U70" s="175"/>
    </row>
    <row r="71" spans="1:23" s="61" customFormat="1" ht="30.95">
      <c r="A71" s="41"/>
      <c r="B71" s="125" t="s">
        <v>104</v>
      </c>
      <c r="C71" s="126" t="s">
        <v>105</v>
      </c>
      <c r="D71" s="127"/>
      <c r="E71" s="127"/>
      <c r="F71" s="128"/>
    </row>
    <row r="72" spans="1:23" s="61" customFormat="1" ht="30" customHeight="1" thickBot="1">
      <c r="A72" s="41"/>
      <c r="B72" s="65"/>
      <c r="C72" s="66"/>
      <c r="D72" s="66"/>
      <c r="E72" s="66"/>
    </row>
    <row r="73" spans="1:23" s="61" customFormat="1" ht="36.75" customHeight="1">
      <c r="A73" s="41"/>
      <c r="B73" s="204" t="s">
        <v>106</v>
      </c>
      <c r="C73" s="205"/>
      <c r="D73" s="205"/>
      <c r="E73" s="205"/>
      <c r="F73" s="206"/>
    </row>
    <row r="74" spans="1:23" s="61" customFormat="1" ht="230.1" customHeight="1">
      <c r="A74" s="41"/>
      <c r="B74" s="168" t="s">
        <v>107</v>
      </c>
      <c r="C74" s="203"/>
      <c r="D74" s="203"/>
      <c r="E74" s="203"/>
      <c r="F74" s="110" t="s">
        <v>67</v>
      </c>
    </row>
    <row r="75" spans="1:23" s="61" customFormat="1" ht="54.95" customHeight="1">
      <c r="A75" s="41"/>
      <c r="B75" s="276" t="s">
        <v>108</v>
      </c>
      <c r="C75" s="187"/>
      <c r="D75" s="187"/>
      <c r="E75" s="187"/>
      <c r="F75" s="111" t="s">
        <v>109</v>
      </c>
    </row>
    <row r="76" spans="1:23" s="61" customFormat="1" ht="40.9" customHeight="1">
      <c r="A76" s="41"/>
      <c r="B76" s="277" t="s">
        <v>110</v>
      </c>
      <c r="C76" s="187"/>
      <c r="D76" s="187"/>
      <c r="E76" s="187"/>
      <c r="F76" s="111" t="s">
        <v>111</v>
      </c>
    </row>
    <row r="77" spans="1:23" s="61" customFormat="1" ht="30" customHeight="1">
      <c r="A77" s="41"/>
      <c r="B77" s="168" t="s">
        <v>112</v>
      </c>
      <c r="C77" s="187"/>
      <c r="D77" s="187"/>
      <c r="E77" s="187"/>
      <c r="F77" s="111" t="s">
        <v>113</v>
      </c>
    </row>
    <row r="78" spans="1:23" s="61" customFormat="1" ht="30" customHeight="1">
      <c r="A78" s="41"/>
      <c r="B78" s="168" t="s">
        <v>114</v>
      </c>
      <c r="C78" s="187"/>
      <c r="D78" s="187"/>
      <c r="E78" s="187"/>
      <c r="F78" s="111" t="s">
        <v>115</v>
      </c>
    </row>
    <row r="79" spans="1:23" s="61" customFormat="1" ht="45.95" customHeight="1">
      <c r="A79" s="41"/>
      <c r="B79" s="168" t="s">
        <v>116</v>
      </c>
      <c r="C79" s="207"/>
      <c r="D79" s="187"/>
      <c r="E79" s="187"/>
      <c r="F79" s="111" t="s">
        <v>117</v>
      </c>
    </row>
    <row r="80" spans="1:23" s="61" customFormat="1" ht="30" customHeight="1" thickBot="1">
      <c r="A80" s="41"/>
      <c r="B80" s="169" t="s">
        <v>118</v>
      </c>
      <c r="C80" s="208"/>
      <c r="D80" s="208"/>
      <c r="E80" s="208"/>
      <c r="F80" s="112" t="s">
        <v>119</v>
      </c>
    </row>
    <row r="81" spans="2:149">
      <c r="B81" s="114"/>
      <c r="G81" s="61"/>
      <c r="H81" s="61"/>
      <c r="I81" s="61"/>
      <c r="J81" s="61"/>
      <c r="K81" s="61"/>
      <c r="L81" s="61"/>
      <c r="S81" s="166"/>
      <c r="ER81" s="43"/>
      <c r="ES81" s="43"/>
    </row>
    <row r="82" spans="2:149">
      <c r="B82" s="115"/>
      <c r="C82" s="116"/>
      <c r="D82" s="116"/>
      <c r="E82" s="116"/>
      <c r="F82" s="117"/>
    </row>
    <row r="83" spans="2:149" s="43" customFormat="1">
      <c r="B83" s="115"/>
      <c r="C83" s="116"/>
      <c r="D83" s="116"/>
      <c r="E83" s="116"/>
      <c r="F83" s="117"/>
      <c r="ER83" s="41"/>
      <c r="ES83" s="41"/>
    </row>
    <row r="84" spans="2:149" s="43" customFormat="1">
      <c r="B84" s="115"/>
      <c r="C84" s="116"/>
      <c r="D84" s="116"/>
      <c r="E84" s="116"/>
      <c r="F84" s="117"/>
      <c r="ER84" s="41"/>
      <c r="ES84" s="41"/>
    </row>
    <row r="85" spans="2:149" s="43" customFormat="1">
      <c r="B85" s="115"/>
      <c r="C85" s="116"/>
      <c r="D85" s="116"/>
      <c r="E85" s="116"/>
      <c r="F85" s="117"/>
      <c r="ER85" s="41"/>
      <c r="ES85" s="41"/>
    </row>
    <row r="86" spans="2:149" s="43" customFormat="1">
      <c r="B86" s="115"/>
      <c r="C86" s="116"/>
      <c r="D86" s="116"/>
      <c r="E86" s="116"/>
      <c r="F86" s="117"/>
      <c r="ER86" s="41"/>
      <c r="ES86" s="41"/>
    </row>
    <row r="87" spans="2:149" s="43" customFormat="1">
      <c r="B87" s="115"/>
      <c r="C87" s="116"/>
      <c r="D87" s="116"/>
      <c r="E87" s="116"/>
      <c r="F87" s="117"/>
      <c r="ER87" s="41"/>
      <c r="ES87" s="41"/>
    </row>
    <row r="88" spans="2:149" s="43" customFormat="1">
      <c r="B88" s="115"/>
      <c r="C88" s="116"/>
      <c r="D88" s="116"/>
      <c r="E88" s="116"/>
      <c r="F88" s="117"/>
      <c r="ER88" s="41"/>
      <c r="ES88" s="41"/>
    </row>
    <row r="89" spans="2:149" s="43" customFormat="1">
      <c r="B89" s="115"/>
      <c r="C89" s="116"/>
      <c r="D89" s="116"/>
      <c r="E89" s="116"/>
      <c r="F89" s="117"/>
      <c r="ER89" s="41"/>
      <c r="ES89" s="41"/>
    </row>
    <row r="90" spans="2:149" s="43" customFormat="1">
      <c r="B90" s="115"/>
      <c r="C90" s="116"/>
      <c r="D90" s="116"/>
      <c r="E90" s="116"/>
      <c r="F90" s="117"/>
      <c r="ER90" s="41"/>
      <c r="ES90" s="41"/>
    </row>
    <row r="91" spans="2:149" s="43" customFormat="1">
      <c r="B91" s="115"/>
      <c r="C91" s="116"/>
      <c r="D91" s="116"/>
      <c r="E91" s="116"/>
      <c r="F91" s="117"/>
      <c r="ER91" s="41"/>
      <c r="ES91" s="41"/>
    </row>
    <row r="92" spans="2:149" s="43" customFormat="1">
      <c r="B92" s="115"/>
      <c r="C92" s="116"/>
      <c r="D92" s="116"/>
      <c r="E92" s="116"/>
      <c r="F92" s="117"/>
      <c r="ER92" s="41"/>
      <c r="ES92" s="41"/>
    </row>
    <row r="93" spans="2:149" s="43" customFormat="1">
      <c r="B93" s="115"/>
      <c r="C93" s="116"/>
      <c r="D93" s="116"/>
      <c r="E93" s="116"/>
      <c r="F93" s="117"/>
      <c r="ER93" s="41"/>
      <c r="ES93" s="41"/>
    </row>
    <row r="94" spans="2:149" s="43" customFormat="1">
      <c r="B94" s="115"/>
      <c r="C94" s="116"/>
      <c r="D94" s="116"/>
      <c r="E94" s="116"/>
      <c r="F94" s="117"/>
      <c r="ER94" s="41"/>
      <c r="ES94" s="41"/>
    </row>
    <row r="95" spans="2:149" s="43" customFormat="1">
      <c r="B95" s="115"/>
      <c r="C95" s="116"/>
      <c r="D95" s="116"/>
      <c r="E95" s="116"/>
      <c r="F95" s="117"/>
      <c r="ER95" s="41"/>
      <c r="ES95" s="41"/>
    </row>
    <row r="96" spans="2:149" s="43" customFormat="1">
      <c r="B96" s="115"/>
      <c r="C96" s="116"/>
      <c r="D96" s="116"/>
      <c r="E96" s="116"/>
      <c r="F96" s="117"/>
      <c r="ER96" s="41"/>
      <c r="ES96" s="41"/>
    </row>
    <row r="97" spans="2:149" s="43" customFormat="1">
      <c r="B97" s="115"/>
      <c r="C97" s="116"/>
      <c r="D97" s="116"/>
      <c r="E97" s="116"/>
      <c r="F97" s="117"/>
      <c r="ER97" s="41"/>
      <c r="ES97" s="41"/>
    </row>
    <row r="98" spans="2:149" s="43" customFormat="1">
      <c r="B98" s="115"/>
      <c r="C98" s="116"/>
      <c r="D98" s="116"/>
      <c r="E98" s="116"/>
      <c r="F98" s="117"/>
      <c r="ER98" s="41"/>
      <c r="ES98" s="41"/>
    </row>
    <row r="99" spans="2:149" s="43" customFormat="1">
      <c r="B99" s="115"/>
      <c r="C99" s="116"/>
      <c r="D99" s="116"/>
      <c r="E99" s="116"/>
      <c r="F99" s="117"/>
      <c r="ER99" s="41"/>
      <c r="ES99" s="41"/>
    </row>
    <row r="100" spans="2:149" s="43" customFormat="1">
      <c r="B100" s="115"/>
      <c r="C100" s="116"/>
      <c r="D100" s="116"/>
      <c r="E100" s="116"/>
      <c r="F100" s="117"/>
      <c r="ER100" s="41"/>
      <c r="ES100" s="41"/>
    </row>
    <row r="101" spans="2:149" s="43" customFormat="1">
      <c r="B101" s="115"/>
      <c r="C101" s="116"/>
      <c r="D101" s="116"/>
      <c r="E101" s="116"/>
      <c r="F101" s="117"/>
      <c r="ER101" s="41"/>
      <c r="ES101" s="41"/>
    </row>
    <row r="102" spans="2:149" s="43" customFormat="1">
      <c r="B102" s="115"/>
      <c r="C102" s="116"/>
      <c r="D102" s="116"/>
      <c r="E102" s="116"/>
      <c r="F102" s="117"/>
      <c r="ER102" s="41"/>
      <c r="ES102" s="41"/>
    </row>
    <row r="103" spans="2:149" s="43" customFormat="1">
      <c r="B103" s="115"/>
      <c r="C103" s="116"/>
      <c r="D103" s="116"/>
      <c r="E103" s="116"/>
      <c r="F103" s="117"/>
      <c r="ER103" s="41"/>
      <c r="ES103" s="41"/>
    </row>
    <row r="104" spans="2:149" s="43" customFormat="1">
      <c r="B104" s="115"/>
      <c r="C104" s="116"/>
      <c r="D104" s="116"/>
      <c r="E104" s="116"/>
      <c r="F104" s="117"/>
      <c r="ER104" s="41"/>
      <c r="ES104" s="41"/>
    </row>
    <row r="105" spans="2:149" s="43" customFormat="1">
      <c r="B105" s="115"/>
      <c r="C105" s="116"/>
      <c r="D105" s="116"/>
      <c r="E105" s="116"/>
      <c r="F105" s="117"/>
      <c r="ER105" s="41"/>
      <c r="ES105" s="41"/>
    </row>
    <row r="106" spans="2:149" s="43" customFormat="1">
      <c r="B106" s="115"/>
      <c r="C106" s="116"/>
      <c r="D106" s="116"/>
      <c r="E106" s="116"/>
      <c r="F106" s="117"/>
      <c r="ER106" s="41"/>
      <c r="ES106" s="41"/>
    </row>
    <row r="107" spans="2:149" s="43" customFormat="1">
      <c r="B107" s="115"/>
      <c r="C107" s="116"/>
      <c r="D107" s="116"/>
      <c r="E107" s="116"/>
      <c r="F107" s="117"/>
      <c r="ER107" s="41"/>
      <c r="ES107" s="41"/>
    </row>
    <row r="108" spans="2:149" s="43" customFormat="1">
      <c r="B108" s="115"/>
      <c r="C108" s="116"/>
      <c r="D108" s="116"/>
      <c r="E108" s="116"/>
      <c r="F108" s="117"/>
      <c r="ER108" s="41"/>
      <c r="ES108" s="41"/>
    </row>
    <row r="109" spans="2:149" s="43" customFormat="1">
      <c r="B109" s="115"/>
      <c r="C109" s="116"/>
      <c r="D109" s="116"/>
      <c r="E109" s="116"/>
      <c r="F109" s="117"/>
      <c r="ER109" s="41"/>
      <c r="ES109" s="41"/>
    </row>
    <row r="110" spans="2:149" s="43" customFormat="1">
      <c r="B110" s="115"/>
      <c r="C110" s="116"/>
      <c r="D110" s="116"/>
      <c r="E110" s="116"/>
      <c r="F110" s="117"/>
      <c r="ER110" s="41"/>
      <c r="ES110" s="41"/>
    </row>
    <row r="111" spans="2:149" s="43" customFormat="1">
      <c r="B111" s="115"/>
      <c r="C111" s="116"/>
      <c r="D111" s="116"/>
      <c r="E111" s="116"/>
      <c r="F111" s="117"/>
      <c r="ER111" s="41"/>
      <c r="ES111" s="41"/>
    </row>
    <row r="112" spans="2:149" s="43" customFormat="1">
      <c r="B112" s="115"/>
      <c r="C112" s="116"/>
      <c r="D112" s="116"/>
      <c r="E112" s="116"/>
      <c r="F112" s="117"/>
      <c r="ER112" s="41"/>
      <c r="ES112" s="41"/>
    </row>
    <row r="113" spans="2:149" s="43" customFormat="1">
      <c r="B113" s="115"/>
      <c r="C113" s="116"/>
      <c r="D113" s="116"/>
      <c r="E113" s="116"/>
      <c r="F113" s="117"/>
      <c r="ER113" s="41"/>
      <c r="ES113" s="41"/>
    </row>
    <row r="114" spans="2:149" s="43" customFormat="1">
      <c r="B114" s="115"/>
      <c r="C114" s="116"/>
      <c r="D114" s="116"/>
      <c r="E114" s="116"/>
      <c r="F114" s="117"/>
      <c r="ER114" s="41"/>
      <c r="ES114" s="41"/>
    </row>
    <row r="115" spans="2:149" s="43" customFormat="1">
      <c r="B115" s="115"/>
      <c r="C115" s="116"/>
      <c r="D115" s="116"/>
      <c r="E115" s="116"/>
      <c r="F115" s="117"/>
      <c r="ER115" s="41"/>
      <c r="ES115" s="41"/>
    </row>
    <row r="116" spans="2:149" s="43" customFormat="1">
      <c r="B116" s="115"/>
      <c r="C116" s="116"/>
      <c r="D116" s="116"/>
      <c r="E116" s="116"/>
      <c r="F116" s="117"/>
      <c r="ER116" s="41"/>
      <c r="ES116" s="41"/>
    </row>
    <row r="117" spans="2:149" s="43" customFormat="1">
      <c r="B117" s="115"/>
      <c r="C117" s="116"/>
      <c r="D117" s="116"/>
      <c r="E117" s="116"/>
      <c r="F117" s="117"/>
      <c r="ER117" s="41"/>
      <c r="ES117" s="41"/>
    </row>
    <row r="118" spans="2:149" s="43" customFormat="1">
      <c r="B118" s="115"/>
      <c r="C118" s="116"/>
      <c r="D118" s="116"/>
      <c r="E118" s="116"/>
      <c r="F118" s="117"/>
      <c r="ER118" s="41"/>
      <c r="ES118" s="41"/>
    </row>
    <row r="119" spans="2:149" s="43" customFormat="1">
      <c r="B119" s="115"/>
      <c r="C119" s="116"/>
      <c r="D119" s="116"/>
      <c r="E119" s="116"/>
      <c r="F119" s="117"/>
      <c r="ER119" s="41"/>
      <c r="ES119" s="41"/>
    </row>
    <row r="120" spans="2:149" s="43" customFormat="1">
      <c r="B120" s="115"/>
      <c r="C120" s="116"/>
      <c r="D120" s="116"/>
      <c r="E120" s="116"/>
      <c r="F120" s="117"/>
      <c r="ER120" s="41"/>
      <c r="ES120" s="41"/>
    </row>
    <row r="121" spans="2:149" s="43" customFormat="1">
      <c r="B121" s="115"/>
      <c r="C121" s="116"/>
      <c r="D121" s="116"/>
      <c r="E121" s="116"/>
      <c r="F121" s="117"/>
      <c r="ER121" s="41"/>
      <c r="ES121" s="41"/>
    </row>
    <row r="122" spans="2:149" s="43" customFormat="1">
      <c r="B122" s="115"/>
      <c r="C122" s="116"/>
      <c r="D122" s="116"/>
      <c r="E122" s="116"/>
      <c r="F122" s="117"/>
      <c r="ER122" s="41"/>
      <c r="ES122" s="41"/>
    </row>
    <row r="123" spans="2:149" s="43" customFormat="1">
      <c r="B123" s="115"/>
      <c r="C123" s="116"/>
      <c r="D123" s="116"/>
      <c r="E123" s="116"/>
      <c r="F123" s="117"/>
      <c r="ER123" s="41"/>
      <c r="ES123" s="41"/>
    </row>
    <row r="124" spans="2:149" s="43" customFormat="1">
      <c r="B124" s="115"/>
      <c r="C124" s="116"/>
      <c r="D124" s="116"/>
      <c r="E124" s="116"/>
      <c r="F124" s="117"/>
      <c r="ER124" s="41"/>
      <c r="ES124" s="41"/>
    </row>
    <row r="125" spans="2:149" s="43" customFormat="1">
      <c r="B125" s="115"/>
      <c r="C125" s="116"/>
      <c r="D125" s="116"/>
      <c r="E125" s="116"/>
      <c r="F125" s="117"/>
      <c r="ER125" s="41"/>
      <c r="ES125" s="41"/>
    </row>
    <row r="126" spans="2:149" s="43" customFormat="1">
      <c r="B126" s="115"/>
      <c r="C126" s="116"/>
      <c r="D126" s="116"/>
      <c r="E126" s="116"/>
      <c r="F126" s="117"/>
      <c r="ER126" s="41"/>
      <c r="ES126" s="41"/>
    </row>
    <row r="127" spans="2:149" s="43" customFormat="1">
      <c r="B127" s="115"/>
      <c r="C127" s="116"/>
      <c r="D127" s="116"/>
      <c r="E127" s="116"/>
      <c r="F127" s="117"/>
      <c r="ER127" s="41"/>
      <c r="ES127" s="41"/>
    </row>
    <row r="128" spans="2:149" s="43" customFormat="1">
      <c r="B128" s="115"/>
      <c r="C128" s="116"/>
      <c r="D128" s="116"/>
      <c r="E128" s="116"/>
      <c r="F128" s="117"/>
      <c r="ER128" s="41"/>
      <c r="ES128" s="41"/>
    </row>
    <row r="129" spans="2:149" s="43" customFormat="1">
      <c r="B129" s="115"/>
      <c r="C129" s="116"/>
      <c r="D129" s="116"/>
      <c r="E129" s="116"/>
      <c r="F129" s="117"/>
      <c r="ER129" s="41"/>
      <c r="ES129" s="41"/>
    </row>
    <row r="130" spans="2:149" s="43" customFormat="1">
      <c r="B130" s="115"/>
      <c r="C130" s="116"/>
      <c r="D130" s="116"/>
      <c r="E130" s="116"/>
      <c r="F130" s="117"/>
      <c r="ER130" s="41"/>
      <c r="ES130" s="41"/>
    </row>
    <row r="131" spans="2:149" s="43" customFormat="1">
      <c r="B131" s="115"/>
      <c r="C131" s="116"/>
      <c r="D131" s="116"/>
      <c r="E131" s="116"/>
      <c r="F131" s="117"/>
      <c r="ER131" s="41"/>
      <c r="ES131" s="41"/>
    </row>
    <row r="132" spans="2:149" s="43" customFormat="1">
      <c r="B132" s="115"/>
      <c r="C132" s="116"/>
      <c r="D132" s="116"/>
      <c r="E132" s="116"/>
      <c r="F132" s="117"/>
      <c r="ER132" s="41"/>
      <c r="ES132" s="41"/>
    </row>
    <row r="133" spans="2:149" s="43" customFormat="1">
      <c r="B133" s="115"/>
      <c r="C133" s="116"/>
      <c r="D133" s="116"/>
      <c r="E133" s="116"/>
      <c r="F133" s="117"/>
      <c r="ER133" s="41"/>
      <c r="ES133" s="41"/>
    </row>
    <row r="134" spans="2:149" s="43" customFormat="1">
      <c r="B134" s="115"/>
      <c r="C134" s="116"/>
      <c r="D134" s="116"/>
      <c r="E134" s="116"/>
      <c r="F134" s="117"/>
      <c r="ER134" s="41"/>
      <c r="ES134" s="41"/>
    </row>
    <row r="135" spans="2:149" s="43" customFormat="1">
      <c r="B135" s="115"/>
      <c r="C135" s="116"/>
      <c r="D135" s="116"/>
      <c r="E135" s="116"/>
      <c r="F135" s="117"/>
      <c r="ER135" s="41"/>
      <c r="ES135" s="41"/>
    </row>
    <row r="136" spans="2:149" s="43" customFormat="1">
      <c r="B136" s="115"/>
      <c r="C136" s="116"/>
      <c r="D136" s="116"/>
      <c r="E136" s="116"/>
      <c r="F136" s="117"/>
      <c r="ER136" s="41"/>
      <c r="ES136" s="41"/>
    </row>
    <row r="137" spans="2:149" s="43" customFormat="1">
      <c r="B137" s="115"/>
      <c r="C137" s="116"/>
      <c r="D137" s="116"/>
      <c r="E137" s="116"/>
      <c r="F137" s="117"/>
      <c r="ER137" s="41"/>
      <c r="ES137" s="41"/>
    </row>
    <row r="138" spans="2:149" s="43" customFormat="1">
      <c r="B138" s="115"/>
      <c r="C138" s="116"/>
      <c r="D138" s="116"/>
      <c r="E138" s="116"/>
      <c r="F138" s="117"/>
      <c r="ER138" s="41"/>
      <c r="ES138" s="41"/>
    </row>
    <row r="139" spans="2:149" s="43" customFormat="1">
      <c r="B139" s="115"/>
      <c r="C139" s="116"/>
      <c r="D139" s="116"/>
      <c r="E139" s="116"/>
      <c r="F139" s="117"/>
      <c r="ER139" s="41"/>
      <c r="ES139" s="41"/>
    </row>
    <row r="140" spans="2:149" s="43" customFormat="1">
      <c r="B140" s="115"/>
      <c r="C140" s="116"/>
      <c r="D140" s="116"/>
      <c r="E140" s="116"/>
      <c r="F140" s="117"/>
      <c r="ER140" s="41"/>
      <c r="ES140" s="41"/>
    </row>
    <row r="141" spans="2:149" s="43" customFormat="1">
      <c r="B141" s="115"/>
      <c r="C141" s="116"/>
      <c r="D141" s="116"/>
      <c r="E141" s="116"/>
      <c r="F141" s="117"/>
      <c r="ER141" s="41"/>
      <c r="ES141" s="41"/>
    </row>
    <row r="142" spans="2:149" s="43" customFormat="1">
      <c r="B142" s="115"/>
      <c r="C142" s="116"/>
      <c r="D142" s="116"/>
      <c r="E142" s="116"/>
      <c r="F142" s="117"/>
      <c r="ER142" s="41"/>
      <c r="ES142" s="41"/>
    </row>
    <row r="143" spans="2:149" s="43" customFormat="1">
      <c r="B143" s="115"/>
      <c r="C143" s="116"/>
      <c r="D143" s="116"/>
      <c r="E143" s="116"/>
      <c r="F143" s="117"/>
      <c r="ER143" s="41"/>
      <c r="ES143" s="41"/>
    </row>
    <row r="144" spans="2:149" s="43" customFormat="1">
      <c r="B144" s="115"/>
      <c r="C144" s="116"/>
      <c r="D144" s="116"/>
      <c r="E144" s="116"/>
      <c r="F144" s="117"/>
      <c r="ER144" s="41"/>
      <c r="ES144" s="41"/>
    </row>
    <row r="145" spans="2:149" s="43" customFormat="1">
      <c r="B145" s="115"/>
      <c r="C145" s="116"/>
      <c r="D145" s="116"/>
      <c r="E145" s="116"/>
      <c r="F145" s="117"/>
      <c r="ER145" s="41"/>
      <c r="ES145" s="41"/>
    </row>
    <row r="146" spans="2:149" s="43" customFormat="1">
      <c r="B146" s="115"/>
      <c r="C146" s="116"/>
      <c r="D146" s="116"/>
      <c r="E146" s="116"/>
      <c r="F146" s="117"/>
      <c r="ER146" s="41"/>
      <c r="ES146" s="41"/>
    </row>
    <row r="147" spans="2:149" s="43" customFormat="1">
      <c r="B147" s="115"/>
      <c r="C147" s="116"/>
      <c r="D147" s="116"/>
      <c r="E147" s="116"/>
      <c r="F147" s="117"/>
      <c r="ER147" s="41"/>
      <c r="ES147" s="41"/>
    </row>
    <row r="148" spans="2:149" s="43" customFormat="1">
      <c r="B148" s="115"/>
      <c r="C148" s="116"/>
      <c r="D148" s="116"/>
      <c r="E148" s="116"/>
      <c r="F148" s="117"/>
      <c r="ER148" s="41"/>
      <c r="ES148" s="41"/>
    </row>
    <row r="149" spans="2:149" s="43" customFormat="1">
      <c r="B149" s="115"/>
      <c r="C149" s="116"/>
      <c r="D149" s="116"/>
      <c r="E149" s="116"/>
      <c r="F149" s="117"/>
      <c r="ER149" s="41"/>
      <c r="ES149" s="41"/>
    </row>
    <row r="150" spans="2:149" s="43" customFormat="1">
      <c r="B150" s="115"/>
      <c r="C150" s="116"/>
      <c r="D150" s="116"/>
      <c r="E150" s="116"/>
      <c r="F150" s="117"/>
      <c r="ER150" s="41"/>
      <c r="ES150" s="41"/>
    </row>
    <row r="151" spans="2:149" s="43" customFormat="1">
      <c r="B151" s="115"/>
      <c r="C151" s="116"/>
      <c r="D151" s="116"/>
      <c r="E151" s="116"/>
      <c r="F151" s="117"/>
      <c r="ER151" s="41"/>
      <c r="ES151" s="41"/>
    </row>
    <row r="152" spans="2:149" s="43" customFormat="1">
      <c r="B152" s="115"/>
      <c r="C152" s="116"/>
      <c r="D152" s="116"/>
      <c r="E152" s="116"/>
      <c r="F152" s="117"/>
      <c r="ER152" s="41"/>
      <c r="ES152" s="41"/>
    </row>
    <row r="153" spans="2:149" s="43" customFormat="1">
      <c r="B153" s="115"/>
      <c r="C153" s="116"/>
      <c r="D153" s="116"/>
      <c r="E153" s="116"/>
      <c r="F153" s="117"/>
      <c r="ER153" s="41"/>
      <c r="ES153" s="41"/>
    </row>
    <row r="154" spans="2:149" s="43" customFormat="1">
      <c r="B154" s="115"/>
      <c r="C154" s="116"/>
      <c r="D154" s="116"/>
      <c r="E154" s="116"/>
      <c r="F154" s="117"/>
      <c r="ER154" s="41"/>
      <c r="ES154" s="41"/>
    </row>
    <row r="155" spans="2:149" s="43" customFormat="1">
      <c r="B155" s="115"/>
      <c r="C155" s="116"/>
      <c r="D155" s="116"/>
      <c r="E155" s="116"/>
      <c r="F155" s="117"/>
      <c r="ER155" s="41"/>
      <c r="ES155" s="41"/>
    </row>
    <row r="156" spans="2:149" s="43" customFormat="1">
      <c r="B156" s="115"/>
      <c r="C156" s="116"/>
      <c r="D156" s="116"/>
      <c r="E156" s="116"/>
      <c r="F156" s="117"/>
      <c r="ER156" s="41"/>
      <c r="ES156" s="41"/>
    </row>
    <row r="157" spans="2:149" s="43" customFormat="1">
      <c r="B157" s="115"/>
      <c r="C157" s="116"/>
      <c r="D157" s="116"/>
      <c r="E157" s="116"/>
      <c r="F157" s="117"/>
      <c r="ER157" s="41"/>
      <c r="ES157" s="41"/>
    </row>
    <row r="158" spans="2:149" s="43" customFormat="1">
      <c r="B158" s="115"/>
      <c r="C158" s="116"/>
      <c r="D158" s="116"/>
      <c r="E158" s="116"/>
      <c r="F158" s="117"/>
      <c r="ER158" s="41"/>
      <c r="ES158" s="41"/>
    </row>
    <row r="159" spans="2:149" s="43" customFormat="1">
      <c r="B159" s="115"/>
      <c r="C159" s="116"/>
      <c r="D159" s="116"/>
      <c r="E159" s="116"/>
      <c r="F159" s="117"/>
      <c r="ER159" s="41"/>
      <c r="ES159" s="41"/>
    </row>
    <row r="160" spans="2:149" s="43" customFormat="1">
      <c r="B160" s="115"/>
      <c r="C160" s="116"/>
      <c r="D160" s="116"/>
      <c r="E160" s="116"/>
      <c r="F160" s="117"/>
      <c r="ER160" s="41"/>
      <c r="ES160" s="41"/>
    </row>
    <row r="161" spans="2:149" s="43" customFormat="1">
      <c r="B161" s="115"/>
      <c r="C161" s="116"/>
      <c r="D161" s="116"/>
      <c r="E161" s="116"/>
      <c r="F161" s="117"/>
      <c r="ER161" s="41"/>
      <c r="ES161" s="41"/>
    </row>
    <row r="162" spans="2:149" s="43" customFormat="1">
      <c r="B162" s="115"/>
      <c r="C162" s="116"/>
      <c r="D162" s="116"/>
      <c r="E162" s="116"/>
      <c r="F162" s="117"/>
      <c r="ER162" s="41"/>
      <c r="ES162" s="41"/>
    </row>
    <row r="163" spans="2:149" s="43" customFormat="1">
      <c r="B163" s="115"/>
      <c r="C163" s="116"/>
      <c r="D163" s="116"/>
      <c r="E163" s="116"/>
      <c r="F163" s="117"/>
      <c r="ER163" s="41"/>
      <c r="ES163" s="41"/>
    </row>
    <row r="164" spans="2:149" s="43" customFormat="1">
      <c r="B164" s="115"/>
      <c r="C164" s="116"/>
      <c r="D164" s="116"/>
      <c r="E164" s="116"/>
      <c r="F164" s="117"/>
      <c r="ER164" s="41"/>
      <c r="ES164" s="41"/>
    </row>
    <row r="165" spans="2:149" s="43" customFormat="1">
      <c r="B165" s="115"/>
      <c r="C165" s="116"/>
      <c r="D165" s="116"/>
      <c r="E165" s="116"/>
      <c r="F165" s="117"/>
      <c r="ER165" s="41"/>
      <c r="ES165" s="41"/>
    </row>
    <row r="166" spans="2:149" s="43" customFormat="1">
      <c r="B166" s="115"/>
      <c r="C166" s="116"/>
      <c r="D166" s="116"/>
      <c r="E166" s="116"/>
      <c r="F166" s="117"/>
      <c r="ER166" s="41"/>
      <c r="ES166" s="41"/>
    </row>
    <row r="167" spans="2:149" s="43" customFormat="1">
      <c r="B167" s="115"/>
      <c r="C167" s="116"/>
      <c r="D167" s="116"/>
      <c r="E167" s="116"/>
      <c r="F167" s="117"/>
      <c r="ER167" s="41"/>
      <c r="ES167" s="41"/>
    </row>
    <row r="168" spans="2:149" s="43" customFormat="1">
      <c r="B168" s="115"/>
      <c r="C168" s="116"/>
      <c r="D168" s="116"/>
      <c r="E168" s="116"/>
      <c r="F168" s="117"/>
      <c r="ER168" s="41"/>
      <c r="ES168" s="41"/>
    </row>
    <row r="169" spans="2:149" s="43" customFormat="1">
      <c r="B169" s="115"/>
      <c r="C169" s="116"/>
      <c r="D169" s="116"/>
      <c r="E169" s="116"/>
      <c r="F169" s="117"/>
      <c r="ER169" s="41"/>
      <c r="ES169" s="41"/>
    </row>
    <row r="170" spans="2:149" s="43" customFormat="1">
      <c r="B170" s="115"/>
      <c r="C170" s="116"/>
      <c r="D170" s="116"/>
      <c r="E170" s="116"/>
      <c r="F170" s="117"/>
      <c r="ER170" s="41"/>
      <c r="ES170" s="41"/>
    </row>
    <row r="171" spans="2:149" s="43" customFormat="1">
      <c r="B171" s="115"/>
      <c r="C171" s="116"/>
      <c r="D171" s="116"/>
      <c r="E171" s="116"/>
      <c r="F171" s="117"/>
      <c r="ER171" s="41"/>
      <c r="ES171" s="41"/>
    </row>
    <row r="172" spans="2:149" s="43" customFormat="1">
      <c r="B172" s="115"/>
      <c r="C172" s="116"/>
      <c r="D172" s="116"/>
      <c r="E172" s="116"/>
      <c r="F172" s="117"/>
      <c r="ER172" s="41"/>
      <c r="ES172" s="41"/>
    </row>
    <row r="173" spans="2:149" s="43" customFormat="1">
      <c r="B173" s="115"/>
      <c r="C173" s="116"/>
      <c r="D173" s="116"/>
      <c r="E173" s="116"/>
      <c r="F173" s="117"/>
      <c r="ER173" s="41"/>
      <c r="ES173" s="41"/>
    </row>
    <row r="174" spans="2:149" s="43" customFormat="1">
      <c r="B174" s="115"/>
      <c r="C174" s="116"/>
      <c r="D174" s="116"/>
      <c r="E174" s="116"/>
      <c r="F174" s="117"/>
      <c r="ER174" s="41"/>
      <c r="ES174" s="41"/>
    </row>
    <row r="175" spans="2:149" s="43" customFormat="1">
      <c r="B175" s="115"/>
      <c r="C175" s="116"/>
      <c r="D175" s="116"/>
      <c r="E175" s="116"/>
      <c r="F175" s="117"/>
      <c r="ER175" s="41"/>
      <c r="ES175" s="41"/>
    </row>
    <row r="176" spans="2:149" s="43" customFormat="1">
      <c r="B176" s="115"/>
      <c r="C176" s="116"/>
      <c r="D176" s="116"/>
      <c r="E176" s="116"/>
      <c r="F176" s="117"/>
      <c r="ER176" s="41"/>
      <c r="ES176" s="41"/>
    </row>
    <row r="177" spans="2:149" s="43" customFormat="1">
      <c r="B177" s="115"/>
      <c r="C177" s="116"/>
      <c r="D177" s="116"/>
      <c r="E177" s="116"/>
      <c r="F177" s="117"/>
      <c r="ER177" s="41"/>
      <c r="ES177" s="41"/>
    </row>
    <row r="178" spans="2:149" s="43" customFormat="1">
      <c r="B178" s="115"/>
      <c r="C178" s="116"/>
      <c r="D178" s="116"/>
      <c r="E178" s="116"/>
      <c r="F178" s="117"/>
      <c r="ER178" s="41"/>
      <c r="ES178" s="41"/>
    </row>
    <row r="179" spans="2:149" s="43" customFormat="1">
      <c r="B179" s="115"/>
      <c r="C179" s="116"/>
      <c r="D179" s="116"/>
      <c r="E179" s="116"/>
      <c r="F179" s="117"/>
      <c r="ER179" s="41"/>
      <c r="ES179" s="41"/>
    </row>
    <row r="180" spans="2:149" s="43" customFormat="1">
      <c r="B180" s="115"/>
      <c r="C180" s="116"/>
      <c r="D180" s="116"/>
      <c r="E180" s="116"/>
      <c r="F180" s="117"/>
      <c r="ER180" s="41"/>
      <c r="ES180" s="41"/>
    </row>
    <row r="181" spans="2:149" s="43" customFormat="1">
      <c r="B181" s="115"/>
      <c r="C181" s="116"/>
      <c r="D181" s="116"/>
      <c r="E181" s="116"/>
      <c r="F181" s="117"/>
      <c r="ER181" s="41"/>
      <c r="ES181" s="41"/>
    </row>
    <row r="182" spans="2:149" s="43" customFormat="1">
      <c r="B182" s="115"/>
      <c r="C182" s="116"/>
      <c r="D182" s="116"/>
      <c r="E182" s="116"/>
      <c r="F182" s="117"/>
      <c r="ER182" s="41"/>
      <c r="ES182" s="41"/>
    </row>
    <row r="183" spans="2:149" s="43" customFormat="1">
      <c r="B183" s="115"/>
      <c r="C183" s="116"/>
      <c r="D183" s="116"/>
      <c r="E183" s="116"/>
      <c r="F183" s="117"/>
      <c r="ER183" s="41"/>
      <c r="ES183" s="41"/>
    </row>
    <row r="184" spans="2:149" s="43" customFormat="1">
      <c r="B184" s="115"/>
      <c r="C184" s="116"/>
      <c r="D184" s="116"/>
      <c r="E184" s="116"/>
      <c r="F184" s="117"/>
      <c r="ER184" s="41"/>
      <c r="ES184" s="41"/>
    </row>
    <row r="185" spans="2:149" s="43" customFormat="1">
      <c r="B185" s="115"/>
      <c r="C185" s="116"/>
      <c r="D185" s="116"/>
      <c r="E185" s="116"/>
      <c r="F185" s="117"/>
      <c r="ER185" s="41"/>
      <c r="ES185" s="41"/>
    </row>
    <row r="186" spans="2:149" s="43" customFormat="1">
      <c r="B186" s="115"/>
      <c r="C186" s="116"/>
      <c r="D186" s="116"/>
      <c r="E186" s="116"/>
      <c r="F186" s="117"/>
      <c r="ER186" s="41"/>
      <c r="ES186" s="41"/>
    </row>
    <row r="187" spans="2:149" s="43" customFormat="1">
      <c r="B187" s="115"/>
      <c r="C187" s="116"/>
      <c r="D187" s="116"/>
      <c r="E187" s="116"/>
      <c r="F187" s="117"/>
      <c r="ER187" s="41"/>
      <c r="ES187" s="41"/>
    </row>
    <row r="188" spans="2:149" s="43" customFormat="1">
      <c r="B188" s="115"/>
      <c r="C188" s="116"/>
      <c r="D188" s="116"/>
      <c r="E188" s="116"/>
      <c r="F188" s="117"/>
      <c r="ER188" s="41"/>
      <c r="ES188" s="41"/>
    </row>
    <row r="189" spans="2:149" s="43" customFormat="1">
      <c r="B189" s="115"/>
      <c r="C189" s="116"/>
      <c r="D189" s="116"/>
      <c r="E189" s="116"/>
      <c r="F189" s="117"/>
      <c r="ER189" s="41"/>
      <c r="ES189" s="41"/>
    </row>
    <row r="190" spans="2:149" s="43" customFormat="1">
      <c r="B190" s="115"/>
      <c r="C190" s="116"/>
      <c r="D190" s="116"/>
      <c r="E190" s="116"/>
      <c r="F190" s="117"/>
      <c r="ER190" s="41"/>
      <c r="ES190" s="41"/>
    </row>
    <row r="191" spans="2:149" s="43" customFormat="1">
      <c r="B191" s="115"/>
      <c r="C191" s="116"/>
      <c r="D191" s="116"/>
      <c r="E191" s="116"/>
      <c r="F191" s="117"/>
      <c r="ER191" s="41"/>
      <c r="ES191" s="41"/>
    </row>
    <row r="192" spans="2:149" s="43" customFormat="1">
      <c r="B192" s="115"/>
      <c r="C192" s="116"/>
      <c r="D192" s="116"/>
      <c r="E192" s="116"/>
      <c r="F192" s="117"/>
      <c r="ER192" s="41"/>
      <c r="ES192" s="41"/>
    </row>
    <row r="193" spans="2:149" s="43" customFormat="1">
      <c r="B193" s="115"/>
      <c r="C193" s="116"/>
      <c r="D193" s="116"/>
      <c r="E193" s="116"/>
      <c r="F193" s="117"/>
      <c r="ER193" s="41"/>
      <c r="ES193" s="41"/>
    </row>
    <row r="194" spans="2:149" s="43" customFormat="1">
      <c r="B194" s="115"/>
      <c r="C194" s="116"/>
      <c r="D194" s="116"/>
      <c r="E194" s="116"/>
      <c r="F194" s="117"/>
      <c r="ER194" s="41"/>
      <c r="ES194" s="41"/>
    </row>
    <row r="195" spans="2:149" s="43" customFormat="1">
      <c r="B195" s="115"/>
      <c r="C195" s="116"/>
      <c r="D195" s="116"/>
      <c r="E195" s="116"/>
      <c r="F195" s="117"/>
      <c r="ER195" s="41"/>
      <c r="ES195" s="41"/>
    </row>
    <row r="196" spans="2:149" s="43" customFormat="1">
      <c r="B196" s="115"/>
      <c r="C196" s="116"/>
      <c r="D196" s="116"/>
      <c r="E196" s="116"/>
      <c r="F196" s="117"/>
      <c r="ER196" s="41"/>
      <c r="ES196" s="41"/>
    </row>
    <row r="197" spans="2:149" s="43" customFormat="1">
      <c r="B197" s="115"/>
      <c r="C197" s="116"/>
      <c r="D197" s="116"/>
      <c r="E197" s="116"/>
      <c r="F197" s="117"/>
      <c r="ER197" s="41"/>
      <c r="ES197" s="41"/>
    </row>
    <row r="198" spans="2:149" s="43" customFormat="1">
      <c r="B198" s="115"/>
      <c r="C198" s="116"/>
      <c r="D198" s="116"/>
      <c r="E198" s="116"/>
      <c r="F198" s="117"/>
      <c r="ER198" s="41"/>
      <c r="ES198" s="41"/>
    </row>
    <row r="199" spans="2:149" s="43" customFormat="1">
      <c r="B199" s="115"/>
      <c r="C199" s="116"/>
      <c r="D199" s="116"/>
      <c r="E199" s="116"/>
      <c r="F199" s="117"/>
      <c r="ER199" s="41"/>
      <c r="ES199" s="41"/>
    </row>
    <row r="200" spans="2:149" s="43" customFormat="1">
      <c r="B200" s="115"/>
      <c r="C200" s="116"/>
      <c r="D200" s="116"/>
      <c r="E200" s="116"/>
      <c r="F200" s="117"/>
      <c r="ER200" s="41"/>
      <c r="ES200" s="41"/>
    </row>
    <row r="201" spans="2:149" s="43" customFormat="1">
      <c r="B201" s="115"/>
      <c r="C201" s="116"/>
      <c r="D201" s="116"/>
      <c r="E201" s="116"/>
      <c r="F201" s="117"/>
      <c r="ER201" s="41"/>
      <c r="ES201" s="41"/>
    </row>
    <row r="202" spans="2:149" s="43" customFormat="1">
      <c r="B202" s="115"/>
      <c r="C202" s="116"/>
      <c r="D202" s="116"/>
      <c r="E202" s="116"/>
      <c r="F202" s="117"/>
      <c r="ER202" s="41"/>
      <c r="ES202" s="41"/>
    </row>
    <row r="203" spans="2:149" s="43" customFormat="1">
      <c r="B203" s="115"/>
      <c r="C203" s="116"/>
      <c r="D203" s="116"/>
      <c r="E203" s="116"/>
      <c r="F203" s="117"/>
      <c r="ER203" s="41"/>
      <c r="ES203" s="41"/>
    </row>
    <row r="204" spans="2:149" s="43" customFormat="1">
      <c r="B204" s="115"/>
      <c r="C204" s="116"/>
      <c r="D204" s="116"/>
      <c r="E204" s="116"/>
      <c r="F204" s="117"/>
      <c r="ER204" s="41"/>
      <c r="ES204" s="41"/>
    </row>
    <row r="205" spans="2:149" s="43" customFormat="1">
      <c r="B205" s="115"/>
      <c r="C205" s="116"/>
      <c r="D205" s="116"/>
      <c r="E205" s="116"/>
      <c r="F205" s="117"/>
      <c r="ER205" s="41"/>
      <c r="ES205" s="41"/>
    </row>
    <row r="206" spans="2:149" s="43" customFormat="1">
      <c r="B206" s="115"/>
      <c r="C206" s="116"/>
      <c r="D206" s="116"/>
      <c r="E206" s="116"/>
      <c r="F206" s="117"/>
      <c r="ER206" s="41"/>
      <c r="ES206" s="41"/>
    </row>
    <row r="207" spans="2:149" s="43" customFormat="1">
      <c r="B207" s="115"/>
      <c r="C207" s="116"/>
      <c r="D207" s="116"/>
      <c r="E207" s="116"/>
      <c r="F207" s="117"/>
      <c r="ER207" s="41"/>
      <c r="ES207" s="41"/>
    </row>
    <row r="208" spans="2:149" s="43" customFormat="1">
      <c r="B208" s="115"/>
      <c r="C208" s="116"/>
      <c r="D208" s="116"/>
      <c r="E208" s="116"/>
      <c r="F208" s="117"/>
      <c r="ER208" s="41"/>
      <c r="ES208" s="41"/>
    </row>
    <row r="209" spans="2:149" s="43" customFormat="1">
      <c r="B209" s="115"/>
      <c r="C209" s="116"/>
      <c r="D209" s="116"/>
      <c r="E209" s="116"/>
      <c r="F209" s="117"/>
      <c r="ER209" s="41"/>
      <c r="ES209" s="41"/>
    </row>
    <row r="210" spans="2:149" s="43" customFormat="1">
      <c r="B210" s="115"/>
      <c r="C210" s="116"/>
      <c r="D210" s="116"/>
      <c r="E210" s="116"/>
      <c r="F210" s="117"/>
      <c r="ER210" s="41"/>
      <c r="ES210" s="41"/>
    </row>
    <row r="211" spans="2:149" s="43" customFormat="1">
      <c r="B211" s="115"/>
      <c r="C211" s="116"/>
      <c r="D211" s="116"/>
      <c r="E211" s="116"/>
      <c r="F211" s="117"/>
      <c r="ER211" s="41"/>
      <c r="ES211" s="41"/>
    </row>
    <row r="212" spans="2:149" s="43" customFormat="1">
      <c r="B212" s="115"/>
      <c r="C212" s="116"/>
      <c r="D212" s="116"/>
      <c r="E212" s="116"/>
      <c r="F212" s="117"/>
      <c r="ER212" s="41"/>
      <c r="ES212" s="41"/>
    </row>
    <row r="213" spans="2:149" s="43" customFormat="1">
      <c r="B213" s="115"/>
      <c r="C213" s="116"/>
      <c r="D213" s="116"/>
      <c r="E213" s="116"/>
      <c r="F213" s="117"/>
      <c r="ER213" s="41"/>
      <c r="ES213" s="41"/>
    </row>
    <row r="214" spans="2:149" s="43" customFormat="1">
      <c r="B214" s="115"/>
      <c r="C214" s="116"/>
      <c r="D214" s="116"/>
      <c r="E214" s="116"/>
      <c r="F214" s="117"/>
      <c r="ER214" s="41"/>
      <c r="ES214" s="41"/>
    </row>
    <row r="215" spans="2:149" s="43" customFormat="1">
      <c r="B215" s="115"/>
      <c r="C215" s="116"/>
      <c r="D215" s="116"/>
      <c r="E215" s="116"/>
      <c r="F215" s="117"/>
      <c r="ER215" s="41"/>
      <c r="ES215" s="41"/>
    </row>
    <row r="216" spans="2:149" s="43" customFormat="1">
      <c r="B216" s="115"/>
      <c r="C216" s="116"/>
      <c r="D216" s="116"/>
      <c r="E216" s="116"/>
      <c r="F216" s="117"/>
      <c r="ER216" s="41"/>
      <c r="ES216" s="41"/>
    </row>
    <row r="217" spans="2:149" s="43" customFormat="1">
      <c r="B217" s="115"/>
      <c r="C217" s="116"/>
      <c r="D217" s="116"/>
      <c r="E217" s="116"/>
      <c r="F217" s="117"/>
      <c r="ER217" s="41"/>
      <c r="ES217" s="41"/>
    </row>
    <row r="218" spans="2:149" s="43" customFormat="1">
      <c r="B218" s="115"/>
      <c r="C218" s="116"/>
      <c r="D218" s="116"/>
      <c r="E218" s="116"/>
      <c r="F218" s="117"/>
      <c r="ER218" s="41"/>
      <c r="ES218" s="41"/>
    </row>
    <row r="219" spans="2:149" s="43" customFormat="1">
      <c r="B219" s="115"/>
      <c r="C219" s="116"/>
      <c r="D219" s="116"/>
      <c r="E219" s="116"/>
      <c r="F219" s="117"/>
      <c r="ER219" s="41"/>
      <c r="ES219" s="41"/>
    </row>
    <row r="220" spans="2:149" s="43" customFormat="1">
      <c r="B220" s="115"/>
      <c r="C220" s="116"/>
      <c r="D220" s="116"/>
      <c r="E220" s="116"/>
      <c r="F220" s="117"/>
      <c r="ER220" s="41"/>
      <c r="ES220" s="41"/>
    </row>
    <row r="221" spans="2:149" s="43" customFormat="1">
      <c r="B221" s="115"/>
      <c r="C221" s="116"/>
      <c r="D221" s="116"/>
      <c r="E221" s="116"/>
      <c r="F221" s="117"/>
      <c r="ER221" s="41"/>
      <c r="ES221" s="41"/>
    </row>
    <row r="222" spans="2:149" s="43" customFormat="1">
      <c r="B222" s="115"/>
      <c r="C222" s="116"/>
      <c r="D222" s="116"/>
      <c r="E222" s="116"/>
      <c r="F222" s="117"/>
      <c r="ER222" s="41"/>
      <c r="ES222" s="41"/>
    </row>
    <row r="223" spans="2:149" s="43" customFormat="1">
      <c r="B223" s="115"/>
      <c r="C223" s="116"/>
      <c r="D223" s="116"/>
      <c r="E223" s="116"/>
      <c r="F223" s="117"/>
      <c r="ER223" s="41"/>
      <c r="ES223" s="41"/>
    </row>
    <row r="224" spans="2:149" s="43" customFormat="1">
      <c r="B224" s="115"/>
      <c r="C224" s="116"/>
      <c r="D224" s="116"/>
      <c r="E224" s="116"/>
      <c r="F224" s="117"/>
      <c r="ER224" s="41"/>
      <c r="ES224" s="41"/>
    </row>
    <row r="225" spans="2:149" s="43" customFormat="1">
      <c r="B225" s="115"/>
      <c r="C225" s="116"/>
      <c r="D225" s="116"/>
      <c r="E225" s="116"/>
      <c r="F225" s="117"/>
      <c r="ER225" s="41"/>
      <c r="ES225" s="41"/>
    </row>
    <row r="226" spans="2:149" s="43" customFormat="1">
      <c r="B226" s="115"/>
      <c r="C226" s="116"/>
      <c r="D226" s="116"/>
      <c r="E226" s="116"/>
      <c r="F226" s="117"/>
      <c r="ER226" s="41"/>
      <c r="ES226" s="41"/>
    </row>
    <row r="227" spans="2:149" s="43" customFormat="1">
      <c r="B227" s="115"/>
      <c r="C227" s="116"/>
      <c r="D227" s="116"/>
      <c r="E227" s="116"/>
      <c r="F227" s="117"/>
      <c r="ER227" s="41"/>
      <c r="ES227" s="41"/>
    </row>
    <row r="228" spans="2:149" s="43" customFormat="1">
      <c r="B228" s="115"/>
      <c r="C228" s="116"/>
      <c r="D228" s="116"/>
      <c r="E228" s="116"/>
      <c r="F228" s="117"/>
      <c r="ER228" s="41"/>
      <c r="ES228" s="41"/>
    </row>
    <row r="229" spans="2:149" s="43" customFormat="1">
      <c r="B229" s="115"/>
      <c r="C229" s="116"/>
      <c r="D229" s="116"/>
      <c r="E229" s="116"/>
      <c r="F229" s="117"/>
      <c r="ER229" s="41"/>
      <c r="ES229" s="41"/>
    </row>
    <row r="230" spans="2:149" s="43" customFormat="1">
      <c r="B230" s="115"/>
      <c r="C230" s="116"/>
      <c r="D230" s="116"/>
      <c r="E230" s="116"/>
      <c r="F230" s="117"/>
      <c r="ER230" s="41"/>
      <c r="ES230" s="41"/>
    </row>
    <row r="231" spans="2:149" s="43" customFormat="1">
      <c r="B231" s="115"/>
      <c r="C231" s="116"/>
      <c r="D231" s="116"/>
      <c r="E231" s="116"/>
      <c r="F231" s="117"/>
      <c r="ER231" s="41"/>
      <c r="ES231" s="41"/>
    </row>
    <row r="232" spans="2:149" s="43" customFormat="1">
      <c r="B232" s="115"/>
      <c r="C232" s="116"/>
      <c r="D232" s="116"/>
      <c r="E232" s="116"/>
      <c r="F232" s="117"/>
      <c r="ER232" s="41"/>
      <c r="ES232" s="41"/>
    </row>
    <row r="233" spans="2:149" s="43" customFormat="1">
      <c r="B233" s="115"/>
      <c r="C233" s="116"/>
      <c r="D233" s="116"/>
      <c r="E233" s="116"/>
      <c r="F233" s="117"/>
      <c r="ER233" s="41"/>
      <c r="ES233" s="41"/>
    </row>
    <row r="234" spans="2:149" s="43" customFormat="1">
      <c r="B234" s="115"/>
      <c r="C234" s="116"/>
      <c r="D234" s="116"/>
      <c r="E234" s="116"/>
      <c r="F234" s="117"/>
      <c r="ER234" s="41"/>
      <c r="ES234" s="41"/>
    </row>
    <row r="235" spans="2:149" s="43" customFormat="1">
      <c r="B235" s="115"/>
      <c r="C235" s="116"/>
      <c r="D235" s="116"/>
      <c r="E235" s="116"/>
      <c r="F235" s="117"/>
      <c r="ER235" s="41"/>
      <c r="ES235" s="41"/>
    </row>
    <row r="236" spans="2:149" s="43" customFormat="1">
      <c r="B236" s="115"/>
      <c r="C236" s="116"/>
      <c r="D236" s="116"/>
      <c r="E236" s="116"/>
      <c r="F236" s="117"/>
      <c r="ER236" s="41"/>
      <c r="ES236" s="41"/>
    </row>
    <row r="237" spans="2:149" s="43" customFormat="1">
      <c r="B237" s="115"/>
      <c r="C237" s="116"/>
      <c r="D237" s="116"/>
      <c r="E237" s="116"/>
      <c r="F237" s="117"/>
      <c r="ER237" s="41"/>
      <c r="ES237" s="41"/>
    </row>
    <row r="238" spans="2:149" s="43" customFormat="1">
      <c r="B238" s="115"/>
      <c r="C238" s="116"/>
      <c r="D238" s="116"/>
      <c r="E238" s="116"/>
      <c r="F238" s="117"/>
      <c r="ER238" s="41"/>
      <c r="ES238" s="41"/>
    </row>
    <row r="239" spans="2:149" s="43" customFormat="1">
      <c r="B239" s="115"/>
      <c r="C239" s="116"/>
      <c r="D239" s="116"/>
      <c r="E239" s="116"/>
      <c r="F239" s="117"/>
      <c r="ER239" s="41"/>
      <c r="ES239" s="41"/>
    </row>
    <row r="240" spans="2:149" s="43" customFormat="1">
      <c r="B240" s="115"/>
      <c r="C240" s="116"/>
      <c r="D240" s="116"/>
      <c r="E240" s="116"/>
      <c r="F240" s="117"/>
      <c r="ER240" s="41"/>
      <c r="ES240" s="41"/>
    </row>
    <row r="241" spans="2:149" s="43" customFormat="1">
      <c r="B241" s="115"/>
      <c r="C241" s="116"/>
      <c r="D241" s="116"/>
      <c r="E241" s="116"/>
      <c r="F241" s="117"/>
      <c r="ER241" s="41"/>
      <c r="ES241" s="41"/>
    </row>
    <row r="242" spans="2:149" s="43" customFormat="1">
      <c r="B242" s="115"/>
      <c r="C242" s="116"/>
      <c r="D242" s="116"/>
      <c r="E242" s="116"/>
      <c r="F242" s="117"/>
      <c r="ER242" s="41"/>
      <c r="ES242" s="41"/>
    </row>
    <row r="243" spans="2:149" s="43" customFormat="1">
      <c r="B243" s="115"/>
      <c r="C243" s="116"/>
      <c r="D243" s="116"/>
      <c r="E243" s="116"/>
      <c r="F243" s="117"/>
      <c r="ER243" s="41"/>
      <c r="ES243" s="41"/>
    </row>
    <row r="244" spans="2:149" s="43" customFormat="1">
      <c r="B244" s="115"/>
      <c r="C244" s="116"/>
      <c r="D244" s="116"/>
      <c r="E244" s="116"/>
      <c r="F244" s="117"/>
      <c r="ER244" s="41"/>
      <c r="ES244" s="41"/>
    </row>
    <row r="245" spans="2:149" s="43" customFormat="1">
      <c r="B245" s="115"/>
      <c r="C245" s="116"/>
      <c r="D245" s="116"/>
      <c r="E245" s="116"/>
      <c r="F245" s="117"/>
      <c r="ER245" s="41"/>
      <c r="ES245" s="41"/>
    </row>
    <row r="246" spans="2:149" s="43" customFormat="1">
      <c r="B246" s="115"/>
      <c r="C246" s="116"/>
      <c r="D246" s="116"/>
      <c r="E246" s="116"/>
      <c r="F246" s="117"/>
      <c r="ER246" s="41"/>
      <c r="ES246" s="41"/>
    </row>
    <row r="247" spans="2:149" s="43" customFormat="1">
      <c r="B247" s="115"/>
      <c r="C247" s="116"/>
      <c r="D247" s="116"/>
      <c r="E247" s="116"/>
      <c r="F247" s="117"/>
      <c r="ER247" s="41"/>
      <c r="ES247" s="41"/>
    </row>
    <row r="248" spans="2:149" s="43" customFormat="1">
      <c r="B248" s="115"/>
      <c r="C248" s="116"/>
      <c r="D248" s="116"/>
      <c r="E248" s="116"/>
      <c r="F248" s="117"/>
      <c r="ER248" s="41"/>
      <c r="ES248" s="41"/>
    </row>
    <row r="249" spans="2:149" s="43" customFormat="1">
      <c r="B249" s="115"/>
      <c r="C249" s="116"/>
      <c r="D249" s="116"/>
      <c r="E249" s="116"/>
      <c r="F249" s="117"/>
      <c r="ER249" s="41"/>
      <c r="ES249" s="41"/>
    </row>
    <row r="250" spans="2:149" s="43" customFormat="1">
      <c r="B250" s="115"/>
      <c r="C250" s="116"/>
      <c r="D250" s="116"/>
      <c r="E250" s="116"/>
      <c r="F250" s="117"/>
      <c r="ER250" s="41"/>
      <c r="ES250" s="41"/>
    </row>
    <row r="251" spans="2:149" s="43" customFormat="1">
      <c r="B251" s="115"/>
      <c r="C251" s="116"/>
      <c r="D251" s="116"/>
      <c r="E251" s="116"/>
      <c r="F251" s="117"/>
      <c r="ER251" s="41"/>
      <c r="ES251" s="41"/>
    </row>
    <row r="252" spans="2:149" s="43" customFormat="1">
      <c r="B252" s="115"/>
      <c r="C252" s="116"/>
      <c r="D252" s="116"/>
      <c r="E252" s="116"/>
      <c r="F252" s="117"/>
      <c r="ER252" s="41"/>
      <c r="ES252" s="41"/>
    </row>
    <row r="253" spans="2:149" s="43" customFormat="1">
      <c r="B253" s="115"/>
      <c r="C253" s="116"/>
      <c r="D253" s="116"/>
      <c r="E253" s="116"/>
      <c r="F253" s="117"/>
      <c r="ER253" s="41"/>
      <c r="ES253" s="41"/>
    </row>
    <row r="254" spans="2:149" s="43" customFormat="1">
      <c r="B254" s="115"/>
      <c r="C254" s="116"/>
      <c r="D254" s="116"/>
      <c r="E254" s="116"/>
      <c r="F254" s="117"/>
      <c r="ER254" s="41"/>
      <c r="ES254" s="41"/>
    </row>
    <row r="255" spans="2:149" s="43" customFormat="1">
      <c r="B255" s="115"/>
      <c r="C255" s="116"/>
      <c r="D255" s="116"/>
      <c r="E255" s="116"/>
      <c r="F255" s="117"/>
      <c r="ER255" s="41"/>
      <c r="ES255" s="41"/>
    </row>
    <row r="256" spans="2:149" s="43" customFormat="1">
      <c r="B256" s="115"/>
      <c r="C256" s="116"/>
      <c r="D256" s="116"/>
      <c r="E256" s="116"/>
      <c r="F256" s="117"/>
      <c r="ER256" s="41"/>
      <c r="ES256" s="41"/>
    </row>
    <row r="257" spans="2:149" s="43" customFormat="1">
      <c r="B257" s="115"/>
      <c r="C257" s="116"/>
      <c r="D257" s="116"/>
      <c r="E257" s="116"/>
      <c r="F257" s="117"/>
      <c r="ER257" s="41"/>
      <c r="ES257" s="41"/>
    </row>
    <row r="258" spans="2:149" s="43" customFormat="1">
      <c r="B258" s="115"/>
      <c r="C258" s="116"/>
      <c r="D258" s="116"/>
      <c r="E258" s="116"/>
      <c r="F258" s="117"/>
      <c r="ER258" s="41"/>
      <c r="ES258" s="41"/>
    </row>
    <row r="259" spans="2:149" s="43" customFormat="1">
      <c r="B259" s="115"/>
      <c r="C259" s="116"/>
      <c r="D259" s="116"/>
      <c r="E259" s="116"/>
      <c r="F259" s="117"/>
      <c r="ER259" s="41"/>
      <c r="ES259" s="41"/>
    </row>
    <row r="260" spans="2:149" s="43" customFormat="1">
      <c r="B260" s="115"/>
      <c r="C260" s="116"/>
      <c r="D260" s="116"/>
      <c r="E260" s="116"/>
      <c r="F260" s="117"/>
      <c r="ER260" s="41"/>
      <c r="ES260" s="41"/>
    </row>
    <row r="261" spans="2:149" s="43" customFormat="1">
      <c r="B261" s="115"/>
      <c r="C261" s="116"/>
      <c r="D261" s="116"/>
      <c r="E261" s="116"/>
      <c r="F261" s="117"/>
      <c r="ER261" s="41"/>
      <c r="ES261" s="41"/>
    </row>
    <row r="262" spans="2:149" s="43" customFormat="1">
      <c r="B262" s="115"/>
      <c r="C262" s="116"/>
      <c r="D262" s="116"/>
      <c r="E262" s="116"/>
      <c r="F262" s="117"/>
      <c r="ER262" s="41"/>
      <c r="ES262" s="41"/>
    </row>
    <row r="263" spans="2:149" s="43" customFormat="1">
      <c r="B263" s="115"/>
      <c r="C263" s="116"/>
      <c r="D263" s="116"/>
      <c r="E263" s="116"/>
      <c r="F263" s="117"/>
      <c r="ER263" s="41"/>
      <c r="ES263" s="41"/>
    </row>
    <row r="264" spans="2:149" s="43" customFormat="1">
      <c r="B264" s="115"/>
      <c r="C264" s="116"/>
      <c r="D264" s="116"/>
      <c r="E264" s="116"/>
      <c r="F264" s="117"/>
      <c r="ER264" s="41"/>
      <c r="ES264" s="41"/>
    </row>
    <row r="265" spans="2:149" s="43" customFormat="1">
      <c r="B265" s="115"/>
      <c r="C265" s="116"/>
      <c r="D265" s="116"/>
      <c r="E265" s="116"/>
      <c r="F265" s="117"/>
      <c r="ER265" s="41"/>
      <c r="ES265" s="41"/>
    </row>
    <row r="266" spans="2:149" s="43" customFormat="1">
      <c r="B266" s="115"/>
      <c r="C266" s="116"/>
      <c r="D266" s="116"/>
      <c r="E266" s="116"/>
      <c r="F266" s="117"/>
      <c r="ER266" s="41"/>
      <c r="ES266" s="41"/>
    </row>
    <row r="267" spans="2:149" s="43" customFormat="1">
      <c r="B267" s="115"/>
      <c r="C267" s="116"/>
      <c r="D267" s="116"/>
      <c r="E267" s="116"/>
      <c r="F267" s="117"/>
      <c r="ER267" s="41"/>
      <c r="ES267" s="41"/>
    </row>
    <row r="268" spans="2:149" s="43" customFormat="1">
      <c r="B268" s="115"/>
      <c r="C268" s="116"/>
      <c r="D268" s="116"/>
      <c r="E268" s="116"/>
      <c r="F268" s="117"/>
      <c r="ER268" s="41"/>
      <c r="ES268" s="41"/>
    </row>
    <row r="269" spans="2:149" s="43" customFormat="1">
      <c r="B269" s="115"/>
      <c r="C269" s="116"/>
      <c r="D269" s="116"/>
      <c r="E269" s="116"/>
      <c r="F269" s="117"/>
      <c r="ER269" s="41"/>
      <c r="ES269" s="41"/>
    </row>
    <row r="270" spans="2:149" s="43" customFormat="1">
      <c r="B270" s="115"/>
      <c r="C270" s="116"/>
      <c r="D270" s="116"/>
      <c r="E270" s="116"/>
      <c r="F270" s="117"/>
      <c r="ER270" s="41"/>
      <c r="ES270" s="41"/>
    </row>
    <row r="271" spans="2:149" s="43" customFormat="1">
      <c r="B271" s="115"/>
      <c r="C271" s="116"/>
      <c r="D271" s="116"/>
      <c r="E271" s="116"/>
      <c r="F271" s="117"/>
      <c r="ER271" s="41"/>
      <c r="ES271" s="41"/>
    </row>
    <row r="272" spans="2:149" s="43" customFormat="1">
      <c r="B272" s="115"/>
      <c r="C272" s="116"/>
      <c r="D272" s="116"/>
      <c r="E272" s="116"/>
      <c r="F272" s="117"/>
      <c r="ER272" s="41"/>
      <c r="ES272" s="41"/>
    </row>
    <row r="273" spans="2:149" s="43" customFormat="1">
      <c r="B273" s="115"/>
      <c r="C273" s="116"/>
      <c r="D273" s="116"/>
      <c r="E273" s="116"/>
      <c r="F273" s="117"/>
      <c r="ER273" s="41"/>
      <c r="ES273" s="41"/>
    </row>
    <row r="274" spans="2:149" s="43" customFormat="1">
      <c r="B274" s="115"/>
      <c r="C274" s="116"/>
      <c r="D274" s="116"/>
      <c r="E274" s="116"/>
      <c r="F274" s="117"/>
      <c r="ER274" s="41"/>
      <c r="ES274" s="41"/>
    </row>
    <row r="275" spans="2:149" s="43" customFormat="1">
      <c r="B275" s="115"/>
      <c r="C275" s="116"/>
      <c r="D275" s="116"/>
      <c r="E275" s="116"/>
      <c r="F275" s="117"/>
      <c r="ER275" s="41"/>
      <c r="ES275" s="41"/>
    </row>
    <row r="276" spans="2:149" s="43" customFormat="1">
      <c r="B276" s="115"/>
      <c r="C276" s="116"/>
      <c r="D276" s="116"/>
      <c r="E276" s="116"/>
      <c r="F276" s="117"/>
      <c r="ER276" s="41"/>
      <c r="ES276" s="41"/>
    </row>
    <row r="277" spans="2:149" s="43" customFormat="1">
      <c r="B277" s="115"/>
      <c r="C277" s="116"/>
      <c r="D277" s="116"/>
      <c r="E277" s="116"/>
      <c r="F277" s="117"/>
      <c r="ER277" s="41"/>
      <c r="ES277" s="41"/>
    </row>
    <row r="278" spans="2:149" s="43" customFormat="1">
      <c r="B278" s="115"/>
      <c r="C278" s="116"/>
      <c r="D278" s="116"/>
      <c r="E278" s="116"/>
      <c r="F278" s="117"/>
      <c r="ER278" s="41"/>
      <c r="ES278" s="41"/>
    </row>
    <row r="279" spans="2:149" s="43" customFormat="1">
      <c r="B279" s="115"/>
      <c r="C279" s="116"/>
      <c r="D279" s="116"/>
      <c r="E279" s="116"/>
      <c r="F279" s="117"/>
      <c r="ER279" s="41"/>
      <c r="ES279" s="41"/>
    </row>
    <row r="280" spans="2:149" s="43" customFormat="1">
      <c r="B280" s="115"/>
      <c r="C280" s="116"/>
      <c r="D280" s="116"/>
      <c r="E280" s="116"/>
      <c r="F280" s="117"/>
      <c r="ER280" s="41"/>
      <c r="ES280" s="41"/>
    </row>
    <row r="281" spans="2:149" s="43" customFormat="1">
      <c r="B281" s="115"/>
      <c r="C281" s="116"/>
      <c r="D281" s="116"/>
      <c r="E281" s="116"/>
      <c r="F281" s="117"/>
      <c r="ER281" s="41"/>
      <c r="ES281" s="41"/>
    </row>
    <row r="282" spans="2:149" s="43" customFormat="1">
      <c r="B282" s="115"/>
      <c r="C282" s="116"/>
      <c r="D282" s="116"/>
      <c r="E282" s="116"/>
      <c r="F282" s="117"/>
      <c r="ER282" s="41"/>
      <c r="ES282" s="41"/>
    </row>
    <row r="283" spans="2:149" s="43" customFormat="1">
      <c r="B283" s="115"/>
      <c r="C283" s="116"/>
      <c r="D283" s="116"/>
      <c r="E283" s="116"/>
      <c r="F283" s="117"/>
      <c r="ER283" s="41"/>
      <c r="ES283" s="41"/>
    </row>
    <row r="284" spans="2:149" s="43" customFormat="1">
      <c r="B284" s="115"/>
      <c r="C284" s="116"/>
      <c r="D284" s="116"/>
      <c r="E284" s="116"/>
      <c r="F284" s="117"/>
      <c r="ER284" s="41"/>
      <c r="ES284" s="41"/>
    </row>
    <row r="285" spans="2:149" s="43" customFormat="1">
      <c r="B285" s="115"/>
      <c r="C285" s="116"/>
      <c r="D285" s="116"/>
      <c r="E285" s="116"/>
      <c r="F285" s="117"/>
      <c r="ER285" s="41"/>
      <c r="ES285" s="41"/>
    </row>
    <row r="286" spans="2:149" s="43" customFormat="1">
      <c r="B286" s="115"/>
      <c r="C286" s="116"/>
      <c r="D286" s="116"/>
      <c r="E286" s="116"/>
      <c r="F286" s="117"/>
      <c r="ER286" s="41"/>
      <c r="ES286" s="41"/>
    </row>
    <row r="287" spans="2:149" s="43" customFormat="1">
      <c r="B287" s="115"/>
      <c r="C287" s="116"/>
      <c r="D287" s="116"/>
      <c r="E287" s="116"/>
      <c r="F287" s="117"/>
      <c r="ER287" s="41"/>
      <c r="ES287" s="41"/>
    </row>
    <row r="288" spans="2:149" s="43" customFormat="1">
      <c r="B288" s="115"/>
      <c r="C288" s="116"/>
      <c r="D288" s="116"/>
      <c r="E288" s="116"/>
      <c r="F288" s="117"/>
      <c r="ER288" s="41"/>
      <c r="ES288" s="41"/>
    </row>
    <row r="289" spans="2:149" s="43" customFormat="1">
      <c r="B289" s="115"/>
      <c r="C289" s="116"/>
      <c r="D289" s="116"/>
      <c r="E289" s="116"/>
      <c r="F289" s="117"/>
      <c r="ER289" s="41"/>
      <c r="ES289" s="41"/>
    </row>
    <row r="290" spans="2:149" s="43" customFormat="1">
      <c r="B290" s="115"/>
      <c r="C290" s="116"/>
      <c r="D290" s="116"/>
      <c r="E290" s="116"/>
      <c r="F290" s="117"/>
      <c r="ER290" s="41"/>
      <c r="ES290" s="41"/>
    </row>
    <row r="291" spans="2:149" s="43" customFormat="1">
      <c r="B291" s="115"/>
      <c r="C291" s="116"/>
      <c r="D291" s="116"/>
      <c r="E291" s="116"/>
      <c r="F291" s="117"/>
      <c r="ER291" s="41"/>
      <c r="ES291" s="41"/>
    </row>
    <row r="292" spans="2:149" s="43" customFormat="1">
      <c r="B292" s="115"/>
      <c r="C292" s="116"/>
      <c r="D292" s="116"/>
      <c r="E292" s="116"/>
      <c r="F292" s="117"/>
      <c r="ER292" s="41"/>
      <c r="ES292" s="41"/>
    </row>
    <row r="293" spans="2:149" s="43" customFormat="1">
      <c r="B293" s="115"/>
      <c r="C293" s="116"/>
      <c r="D293" s="116"/>
      <c r="E293" s="116"/>
      <c r="F293" s="117"/>
      <c r="ER293" s="41"/>
      <c r="ES293" s="41"/>
    </row>
    <row r="294" spans="2:149" s="43" customFormat="1">
      <c r="B294" s="115"/>
      <c r="C294" s="116"/>
      <c r="D294" s="116"/>
      <c r="E294" s="116"/>
      <c r="F294" s="117"/>
      <c r="ER294" s="41"/>
      <c r="ES294" s="41"/>
    </row>
    <row r="295" spans="2:149" s="43" customFormat="1">
      <c r="B295" s="115"/>
      <c r="C295" s="116"/>
      <c r="D295" s="116"/>
      <c r="E295" s="116"/>
      <c r="F295" s="117"/>
      <c r="ER295" s="41"/>
      <c r="ES295" s="41"/>
    </row>
    <row r="296" spans="2:149" s="43" customFormat="1">
      <c r="B296" s="115"/>
      <c r="C296" s="116"/>
      <c r="D296" s="116"/>
      <c r="E296" s="116"/>
      <c r="F296" s="117"/>
      <c r="ER296" s="41"/>
      <c r="ES296" s="41"/>
    </row>
    <row r="297" spans="2:149" s="43" customFormat="1">
      <c r="B297" s="115"/>
      <c r="C297" s="116"/>
      <c r="D297" s="116"/>
      <c r="E297" s="116"/>
      <c r="F297" s="117"/>
      <c r="ER297" s="41"/>
      <c r="ES297" s="41"/>
    </row>
    <row r="298" spans="2:149" s="43" customFormat="1">
      <c r="B298" s="115"/>
      <c r="C298" s="116"/>
      <c r="D298" s="116"/>
      <c r="E298" s="116"/>
      <c r="F298" s="117"/>
      <c r="ER298" s="41"/>
      <c r="ES298" s="41"/>
    </row>
    <row r="299" spans="2:149" s="43" customFormat="1">
      <c r="B299" s="115"/>
      <c r="C299" s="116"/>
      <c r="D299" s="116"/>
      <c r="E299" s="116"/>
      <c r="F299" s="117"/>
      <c r="ER299" s="41"/>
      <c r="ES299" s="41"/>
    </row>
    <row r="300" spans="2:149" s="43" customFormat="1">
      <c r="B300" s="115"/>
      <c r="C300" s="116"/>
      <c r="D300" s="116"/>
      <c r="E300" s="116"/>
      <c r="F300" s="117"/>
      <c r="ER300" s="41"/>
      <c r="ES300" s="41"/>
    </row>
    <row r="301" spans="2:149" s="43" customFormat="1">
      <c r="B301" s="115"/>
      <c r="C301" s="116"/>
      <c r="D301" s="116"/>
      <c r="E301" s="116"/>
      <c r="F301" s="117"/>
      <c r="ER301" s="41"/>
      <c r="ES301" s="41"/>
    </row>
    <row r="302" spans="2:149" s="43" customFormat="1">
      <c r="B302" s="115"/>
      <c r="C302" s="116"/>
      <c r="D302" s="116"/>
      <c r="E302" s="116"/>
      <c r="F302" s="117"/>
      <c r="ER302" s="41"/>
      <c r="ES302" s="41"/>
    </row>
    <row r="303" spans="2:149" s="43" customFormat="1">
      <c r="B303" s="115"/>
      <c r="C303" s="116"/>
      <c r="D303" s="116"/>
      <c r="E303" s="116"/>
      <c r="F303" s="117"/>
      <c r="ER303" s="41"/>
      <c r="ES303" s="41"/>
    </row>
    <row r="304" spans="2:149" s="43" customFormat="1">
      <c r="B304" s="115"/>
      <c r="C304" s="116"/>
      <c r="D304" s="116"/>
      <c r="E304" s="116"/>
      <c r="F304" s="117"/>
      <c r="ER304" s="41"/>
      <c r="ES304" s="41"/>
    </row>
    <row r="305" spans="2:149" s="43" customFormat="1">
      <c r="B305" s="115"/>
      <c r="C305" s="116"/>
      <c r="D305" s="116"/>
      <c r="E305" s="116"/>
      <c r="F305" s="117"/>
      <c r="ER305" s="41"/>
      <c r="ES305" s="41"/>
    </row>
    <row r="306" spans="2:149" s="43" customFormat="1">
      <c r="B306" s="115"/>
      <c r="C306" s="116"/>
      <c r="D306" s="116"/>
      <c r="E306" s="116"/>
      <c r="F306" s="117"/>
      <c r="ER306" s="41"/>
      <c r="ES306" s="41"/>
    </row>
    <row r="307" spans="2:149" s="43" customFormat="1">
      <c r="B307" s="115"/>
      <c r="C307" s="116"/>
      <c r="D307" s="116"/>
      <c r="E307" s="116"/>
      <c r="F307" s="117"/>
      <c r="ER307" s="41"/>
      <c r="ES307" s="41"/>
    </row>
    <row r="308" spans="2:149" s="43" customFormat="1">
      <c r="B308" s="115"/>
      <c r="C308" s="116"/>
      <c r="D308" s="116"/>
      <c r="E308" s="116"/>
      <c r="F308" s="117"/>
      <c r="ER308" s="41"/>
      <c r="ES308" s="41"/>
    </row>
    <row r="309" spans="2:149" s="43" customFormat="1">
      <c r="B309" s="115"/>
      <c r="C309" s="116"/>
      <c r="D309" s="116"/>
      <c r="E309" s="116"/>
      <c r="F309" s="117"/>
      <c r="ER309" s="41"/>
      <c r="ES309" s="41"/>
    </row>
    <row r="310" spans="2:149" s="43" customFormat="1">
      <c r="B310" s="115"/>
      <c r="C310" s="116"/>
      <c r="D310" s="116"/>
      <c r="E310" s="116"/>
      <c r="F310" s="117"/>
      <c r="ER310" s="41"/>
      <c r="ES310" s="41"/>
    </row>
    <row r="311" spans="2:149" s="43" customFormat="1">
      <c r="B311" s="115"/>
      <c r="C311" s="116"/>
      <c r="D311" s="116"/>
      <c r="E311" s="116"/>
      <c r="F311" s="117"/>
      <c r="ER311" s="41"/>
      <c r="ES311" s="41"/>
    </row>
    <row r="312" spans="2:149" s="43" customFormat="1">
      <c r="B312" s="115"/>
      <c r="C312" s="116"/>
      <c r="D312" s="116"/>
      <c r="E312" s="116"/>
      <c r="F312" s="117"/>
      <c r="ER312" s="41"/>
      <c r="ES312" s="41"/>
    </row>
    <row r="313" spans="2:149" s="43" customFormat="1">
      <c r="B313" s="115"/>
      <c r="C313" s="116"/>
      <c r="D313" s="116"/>
      <c r="E313" s="116"/>
      <c r="F313" s="117"/>
      <c r="ER313" s="41"/>
      <c r="ES313" s="41"/>
    </row>
    <row r="314" spans="2:149" s="43" customFormat="1">
      <c r="B314" s="115"/>
      <c r="C314" s="116"/>
      <c r="D314" s="116"/>
      <c r="E314" s="116"/>
      <c r="F314" s="117"/>
      <c r="ER314" s="41"/>
      <c r="ES314" s="41"/>
    </row>
    <row r="315" spans="2:149" s="43" customFormat="1">
      <c r="B315" s="115"/>
      <c r="C315" s="116"/>
      <c r="D315" s="116"/>
      <c r="E315" s="116"/>
      <c r="F315" s="117"/>
      <c r="ER315" s="41"/>
      <c r="ES315" s="41"/>
    </row>
    <row r="316" spans="2:149" s="43" customFormat="1">
      <c r="B316" s="115"/>
      <c r="C316" s="116"/>
      <c r="D316" s="116"/>
      <c r="E316" s="116"/>
      <c r="F316" s="117"/>
      <c r="ER316" s="41"/>
      <c r="ES316" s="41"/>
    </row>
    <row r="317" spans="2:149" s="43" customFormat="1">
      <c r="B317" s="115"/>
      <c r="C317" s="116"/>
      <c r="D317" s="116"/>
      <c r="E317" s="116"/>
      <c r="F317" s="117"/>
      <c r="ER317" s="41"/>
      <c r="ES317" s="41"/>
    </row>
    <row r="318" spans="2:149" s="43" customFormat="1">
      <c r="B318" s="115"/>
      <c r="C318" s="116"/>
      <c r="D318" s="116"/>
      <c r="E318" s="116"/>
      <c r="F318" s="117"/>
      <c r="ER318" s="41"/>
      <c r="ES318" s="41"/>
    </row>
    <row r="319" spans="2:149" s="43" customFormat="1">
      <c r="B319" s="115"/>
      <c r="C319" s="116"/>
      <c r="D319" s="116"/>
      <c r="E319" s="116"/>
      <c r="F319" s="117"/>
      <c r="ER319" s="41"/>
      <c r="ES319" s="41"/>
    </row>
    <row r="320" spans="2:149" s="43" customFormat="1">
      <c r="B320" s="115"/>
      <c r="C320" s="116"/>
      <c r="D320" s="116"/>
      <c r="E320" s="116"/>
      <c r="F320" s="117"/>
      <c r="ER320" s="41"/>
      <c r="ES320" s="41"/>
    </row>
    <row r="321" spans="2:149" s="43" customFormat="1">
      <c r="B321" s="115"/>
      <c r="C321" s="116"/>
      <c r="D321" s="116"/>
      <c r="E321" s="116"/>
      <c r="F321" s="117"/>
      <c r="ER321" s="41"/>
      <c r="ES321" s="41"/>
    </row>
    <row r="322" spans="2:149" s="43" customFormat="1">
      <c r="B322" s="115"/>
      <c r="C322" s="116"/>
      <c r="D322" s="116"/>
      <c r="E322" s="116"/>
      <c r="F322" s="117"/>
      <c r="ER322" s="41"/>
      <c r="ES322" s="41"/>
    </row>
    <row r="323" spans="2:149" s="43" customFormat="1">
      <c r="B323" s="115"/>
      <c r="C323" s="116"/>
      <c r="D323" s="116"/>
      <c r="E323" s="116"/>
      <c r="F323" s="117"/>
      <c r="ER323" s="41"/>
      <c r="ES323" s="41"/>
    </row>
    <row r="324" spans="2:149" s="43" customFormat="1">
      <c r="B324" s="115"/>
      <c r="C324" s="116"/>
      <c r="D324" s="116"/>
      <c r="E324" s="116"/>
      <c r="F324" s="117"/>
      <c r="ER324" s="41"/>
      <c r="ES324" s="41"/>
    </row>
    <row r="325" spans="2:149" s="43" customFormat="1">
      <c r="B325" s="115"/>
      <c r="C325" s="116"/>
      <c r="D325" s="116"/>
      <c r="E325" s="116"/>
      <c r="F325" s="117"/>
      <c r="ER325" s="41"/>
      <c r="ES325" s="41"/>
    </row>
    <row r="326" spans="2:149" s="43" customFormat="1">
      <c r="B326" s="115"/>
      <c r="C326" s="116"/>
      <c r="D326" s="116"/>
      <c r="E326" s="116"/>
      <c r="F326" s="117"/>
      <c r="ER326" s="41"/>
      <c r="ES326" s="41"/>
    </row>
    <row r="327" spans="2:149" s="43" customFormat="1">
      <c r="B327" s="115"/>
      <c r="C327" s="116"/>
      <c r="D327" s="116"/>
      <c r="E327" s="116"/>
      <c r="F327" s="117"/>
      <c r="ER327" s="41"/>
      <c r="ES327" s="41"/>
    </row>
    <row r="328" spans="2:149" s="43" customFormat="1">
      <c r="B328" s="115"/>
      <c r="C328" s="116"/>
      <c r="D328" s="116"/>
      <c r="E328" s="116"/>
      <c r="F328" s="117"/>
      <c r="ER328" s="41"/>
      <c r="ES328" s="41"/>
    </row>
    <row r="329" spans="2:149" s="43" customFormat="1">
      <c r="B329" s="115"/>
      <c r="C329" s="116"/>
      <c r="D329" s="116"/>
      <c r="E329" s="116"/>
      <c r="F329" s="117"/>
      <c r="ER329" s="41"/>
      <c r="ES329" s="41"/>
    </row>
    <row r="330" spans="2:149" s="43" customFormat="1">
      <c r="B330" s="115"/>
      <c r="C330" s="116"/>
      <c r="D330" s="116"/>
      <c r="E330" s="116"/>
      <c r="F330" s="117"/>
      <c r="ER330" s="41"/>
      <c r="ES330" s="41"/>
    </row>
    <row r="331" spans="2:149" s="43" customFormat="1">
      <c r="B331" s="115"/>
      <c r="C331" s="116"/>
      <c r="D331" s="116"/>
      <c r="E331" s="116"/>
      <c r="F331" s="117"/>
      <c r="ER331" s="41"/>
      <c r="ES331" s="41"/>
    </row>
    <row r="332" spans="2:149" s="43" customFormat="1">
      <c r="B332" s="115"/>
      <c r="C332" s="116"/>
      <c r="D332" s="116"/>
      <c r="E332" s="116"/>
      <c r="F332" s="117"/>
      <c r="ER332" s="41"/>
      <c r="ES332" s="41"/>
    </row>
    <row r="333" spans="2:149" s="43" customFormat="1">
      <c r="B333" s="115"/>
      <c r="C333" s="116"/>
      <c r="D333" s="116"/>
      <c r="E333" s="116"/>
      <c r="F333" s="117"/>
      <c r="ER333" s="41"/>
      <c r="ES333" s="41"/>
    </row>
    <row r="334" spans="2:149" s="43" customFormat="1">
      <c r="B334" s="115"/>
      <c r="C334" s="116"/>
      <c r="D334" s="116"/>
      <c r="E334" s="116"/>
      <c r="F334" s="117"/>
      <c r="ER334" s="41"/>
      <c r="ES334" s="41"/>
    </row>
    <row r="335" spans="2:149" s="43" customFormat="1">
      <c r="B335" s="115"/>
      <c r="C335" s="116"/>
      <c r="D335" s="116"/>
      <c r="E335" s="116"/>
      <c r="F335" s="117"/>
      <c r="ER335" s="41"/>
      <c r="ES335" s="41"/>
    </row>
    <row r="336" spans="2:149" s="43" customFormat="1">
      <c r="B336" s="115"/>
      <c r="C336" s="116"/>
      <c r="D336" s="116"/>
      <c r="E336" s="116"/>
      <c r="F336" s="117"/>
      <c r="ER336" s="41"/>
      <c r="ES336" s="41"/>
    </row>
    <row r="337" spans="2:149" s="43" customFormat="1">
      <c r="B337" s="115"/>
      <c r="C337" s="116"/>
      <c r="D337" s="116"/>
      <c r="E337" s="116"/>
      <c r="F337" s="117"/>
      <c r="ER337" s="41"/>
      <c r="ES337" s="41"/>
    </row>
    <row r="338" spans="2:149" s="43" customFormat="1">
      <c r="B338" s="115"/>
      <c r="C338" s="116"/>
      <c r="D338" s="116"/>
      <c r="E338" s="116"/>
      <c r="F338" s="117"/>
      <c r="ER338" s="41"/>
      <c r="ES338" s="41"/>
    </row>
    <row r="339" spans="2:149" s="43" customFormat="1">
      <c r="B339" s="115"/>
      <c r="C339" s="116"/>
      <c r="D339" s="116"/>
      <c r="E339" s="116"/>
      <c r="F339" s="117"/>
      <c r="ER339" s="41"/>
      <c r="ES339" s="41"/>
    </row>
    <row r="340" spans="2:149" s="43" customFormat="1">
      <c r="B340" s="115"/>
      <c r="C340" s="116"/>
      <c r="D340" s="116"/>
      <c r="E340" s="116"/>
      <c r="F340" s="117"/>
      <c r="ER340" s="41"/>
      <c r="ES340" s="41"/>
    </row>
    <row r="341" spans="2:149" s="43" customFormat="1">
      <c r="B341" s="115"/>
      <c r="C341" s="116"/>
      <c r="D341" s="116"/>
      <c r="E341" s="116"/>
      <c r="F341" s="117"/>
      <c r="ER341" s="41"/>
      <c r="ES341" s="41"/>
    </row>
    <row r="342" spans="2:149" s="43" customFormat="1">
      <c r="B342" s="115"/>
      <c r="C342" s="116"/>
      <c r="D342" s="116"/>
      <c r="E342" s="116"/>
      <c r="F342" s="117"/>
      <c r="ER342" s="41"/>
      <c r="ES342" s="41"/>
    </row>
    <row r="343" spans="2:149" s="43" customFormat="1">
      <c r="B343" s="115"/>
      <c r="C343" s="116"/>
      <c r="D343" s="116"/>
      <c r="E343" s="116"/>
      <c r="F343" s="117"/>
      <c r="ER343" s="41"/>
      <c r="ES343" s="41"/>
    </row>
    <row r="344" spans="2:149" s="43" customFormat="1">
      <c r="B344" s="115"/>
      <c r="C344" s="116"/>
      <c r="D344" s="116"/>
      <c r="E344" s="116"/>
      <c r="F344" s="117"/>
      <c r="ER344" s="41"/>
      <c r="ES344" s="41"/>
    </row>
    <row r="345" spans="2:149" s="43" customFormat="1">
      <c r="B345" s="115"/>
      <c r="C345" s="116"/>
      <c r="D345" s="116"/>
      <c r="E345" s="116"/>
      <c r="F345" s="117"/>
      <c r="ER345" s="41"/>
      <c r="ES345" s="41"/>
    </row>
    <row r="346" spans="2:149" s="43" customFormat="1">
      <c r="B346" s="115"/>
      <c r="C346" s="116"/>
      <c r="D346" s="116"/>
      <c r="E346" s="116"/>
      <c r="F346" s="117"/>
      <c r="ER346" s="41"/>
      <c r="ES346" s="41"/>
    </row>
    <row r="347" spans="2:149" s="43" customFormat="1">
      <c r="B347" s="115"/>
      <c r="C347" s="116"/>
      <c r="D347" s="116"/>
      <c r="E347" s="116"/>
      <c r="F347" s="117"/>
      <c r="ER347" s="41"/>
      <c r="ES347" s="41"/>
    </row>
    <row r="348" spans="2:149" s="43" customFormat="1">
      <c r="B348" s="115"/>
      <c r="C348" s="116"/>
      <c r="D348" s="116"/>
      <c r="E348" s="116"/>
      <c r="F348" s="117"/>
      <c r="ER348" s="41"/>
      <c r="ES348" s="41"/>
    </row>
    <row r="349" spans="2:149" s="43" customFormat="1">
      <c r="B349" s="115"/>
      <c r="C349" s="116"/>
      <c r="D349" s="116"/>
      <c r="E349" s="116"/>
      <c r="F349" s="117"/>
      <c r="ER349" s="41"/>
      <c r="ES349" s="41"/>
    </row>
    <row r="350" spans="2:149" s="43" customFormat="1">
      <c r="B350" s="115"/>
      <c r="C350" s="116"/>
      <c r="D350" s="116"/>
      <c r="E350" s="116"/>
      <c r="F350" s="117"/>
      <c r="ER350" s="41"/>
      <c r="ES350" s="41"/>
    </row>
    <row r="351" spans="2:149" s="43" customFormat="1">
      <c r="B351" s="115"/>
      <c r="C351" s="116"/>
      <c r="D351" s="116"/>
      <c r="E351" s="116"/>
      <c r="F351" s="117"/>
      <c r="ER351" s="41"/>
      <c r="ES351" s="41"/>
    </row>
    <row r="352" spans="2:149" s="43" customFormat="1">
      <c r="B352" s="115"/>
      <c r="C352" s="116"/>
      <c r="D352" s="116"/>
      <c r="E352" s="116"/>
      <c r="F352" s="117"/>
      <c r="ER352" s="41"/>
      <c r="ES352" s="41"/>
    </row>
    <row r="353" spans="2:149" s="43" customFormat="1">
      <c r="B353" s="115"/>
      <c r="C353" s="116"/>
      <c r="D353" s="116"/>
      <c r="E353" s="116"/>
      <c r="F353" s="117"/>
      <c r="ER353" s="41"/>
      <c r="ES353" s="41"/>
    </row>
    <row r="354" spans="2:149" s="43" customFormat="1">
      <c r="B354" s="115"/>
      <c r="C354" s="116"/>
      <c r="D354" s="116"/>
      <c r="E354" s="116"/>
      <c r="F354" s="117"/>
      <c r="ER354" s="41"/>
      <c r="ES354" s="41"/>
    </row>
    <row r="355" spans="2:149" s="43" customFormat="1">
      <c r="B355" s="115"/>
      <c r="C355" s="116"/>
      <c r="D355" s="116"/>
      <c r="E355" s="116"/>
      <c r="F355" s="117"/>
      <c r="ER355" s="41"/>
      <c r="ES355" s="41"/>
    </row>
    <row r="356" spans="2:149" s="43" customFormat="1">
      <c r="B356" s="115"/>
      <c r="C356" s="116"/>
      <c r="D356" s="116"/>
      <c r="E356" s="116"/>
      <c r="F356" s="117"/>
      <c r="ER356" s="41"/>
      <c r="ES356" s="41"/>
    </row>
    <row r="357" spans="2:149" s="43" customFormat="1">
      <c r="B357" s="115"/>
      <c r="C357" s="116"/>
      <c r="D357" s="116"/>
      <c r="E357" s="116"/>
      <c r="F357" s="117"/>
      <c r="ER357" s="41"/>
      <c r="ES357" s="41"/>
    </row>
    <row r="358" spans="2:149" s="43" customFormat="1">
      <c r="B358" s="115"/>
      <c r="C358" s="116"/>
      <c r="D358" s="116"/>
      <c r="E358" s="116"/>
      <c r="F358" s="117"/>
      <c r="ER358" s="41"/>
      <c r="ES358" s="41"/>
    </row>
    <row r="359" spans="2:149" s="43" customFormat="1">
      <c r="B359" s="115"/>
      <c r="C359" s="116"/>
      <c r="D359" s="116"/>
      <c r="E359" s="116"/>
      <c r="F359" s="117"/>
      <c r="ER359" s="41"/>
      <c r="ES359" s="41"/>
    </row>
    <row r="360" spans="2:149" s="43" customFormat="1">
      <c r="B360" s="115"/>
      <c r="C360" s="116"/>
      <c r="D360" s="116"/>
      <c r="E360" s="116"/>
      <c r="F360" s="117"/>
      <c r="ER360" s="41"/>
      <c r="ES360" s="41"/>
    </row>
    <row r="361" spans="2:149" s="43" customFormat="1">
      <c r="B361" s="115"/>
      <c r="C361" s="116"/>
      <c r="D361" s="116"/>
      <c r="E361" s="116"/>
      <c r="F361" s="117"/>
      <c r="ER361" s="41"/>
      <c r="ES361" s="41"/>
    </row>
    <row r="362" spans="2:149" s="43" customFormat="1">
      <c r="B362" s="115"/>
      <c r="C362" s="116"/>
      <c r="D362" s="116"/>
      <c r="E362" s="116"/>
      <c r="F362" s="117"/>
      <c r="ER362" s="41"/>
      <c r="ES362" s="41"/>
    </row>
    <row r="363" spans="2:149" s="43" customFormat="1">
      <c r="B363" s="115"/>
      <c r="C363" s="116"/>
      <c r="D363" s="116"/>
      <c r="E363" s="116"/>
      <c r="F363" s="117"/>
      <c r="ER363" s="41"/>
      <c r="ES363" s="41"/>
    </row>
    <row r="364" spans="2:149" s="43" customFormat="1">
      <c r="B364" s="115"/>
      <c r="C364" s="116"/>
      <c r="D364" s="116"/>
      <c r="E364" s="116"/>
      <c r="F364" s="117"/>
      <c r="ER364" s="41"/>
      <c r="ES364" s="41"/>
    </row>
    <row r="365" spans="2:149" s="43" customFormat="1">
      <c r="B365" s="115"/>
      <c r="C365" s="116"/>
      <c r="D365" s="116"/>
      <c r="E365" s="116"/>
      <c r="F365" s="117"/>
      <c r="ER365" s="41"/>
      <c r="ES365" s="41"/>
    </row>
    <row r="366" spans="2:149" s="43" customFormat="1">
      <c r="B366" s="115"/>
      <c r="C366" s="116"/>
      <c r="D366" s="116"/>
      <c r="E366" s="116"/>
      <c r="F366" s="117"/>
      <c r="ER366" s="41"/>
      <c r="ES366" s="41"/>
    </row>
    <row r="367" spans="2:149" s="43" customFormat="1">
      <c r="B367" s="115"/>
      <c r="C367" s="116"/>
      <c r="D367" s="116"/>
      <c r="E367" s="116"/>
      <c r="F367" s="117"/>
      <c r="ER367" s="41"/>
      <c r="ES367" s="41"/>
    </row>
    <row r="368" spans="2:149" s="43" customFormat="1">
      <c r="B368" s="115"/>
      <c r="C368" s="116"/>
      <c r="D368" s="116"/>
      <c r="E368" s="116"/>
      <c r="F368" s="117"/>
      <c r="ER368" s="41"/>
      <c r="ES368" s="41"/>
    </row>
    <row r="369" spans="2:149" s="43" customFormat="1">
      <c r="B369" s="115"/>
      <c r="C369" s="116"/>
      <c r="D369" s="116"/>
      <c r="E369" s="116"/>
      <c r="F369" s="117"/>
      <c r="ER369" s="41"/>
      <c r="ES369" s="41"/>
    </row>
    <row r="370" spans="2:149" s="43" customFormat="1">
      <c r="B370" s="115"/>
      <c r="C370" s="116"/>
      <c r="D370" s="116"/>
      <c r="E370" s="116"/>
      <c r="F370" s="117"/>
      <c r="ER370" s="41"/>
      <c r="ES370" s="41"/>
    </row>
    <row r="371" spans="2:149" s="43" customFormat="1">
      <c r="B371" s="115"/>
      <c r="C371" s="116"/>
      <c r="D371" s="116"/>
      <c r="E371" s="116"/>
      <c r="F371" s="117"/>
      <c r="ER371" s="41"/>
      <c r="ES371" s="41"/>
    </row>
    <row r="372" spans="2:149" s="43" customFormat="1">
      <c r="B372" s="115"/>
      <c r="C372" s="116"/>
      <c r="D372" s="116"/>
      <c r="E372" s="116"/>
      <c r="F372" s="117"/>
      <c r="ER372" s="41"/>
      <c r="ES372" s="41"/>
    </row>
    <row r="373" spans="2:149" s="43" customFormat="1">
      <c r="B373" s="115"/>
      <c r="C373" s="116"/>
      <c r="D373" s="116"/>
      <c r="E373" s="116"/>
      <c r="F373" s="117"/>
      <c r="ER373" s="41"/>
      <c r="ES373" s="41"/>
    </row>
    <row r="374" spans="2:149" s="43" customFormat="1">
      <c r="B374" s="115"/>
      <c r="C374" s="116"/>
      <c r="D374" s="116"/>
      <c r="E374" s="116"/>
      <c r="F374" s="117"/>
      <c r="ER374" s="41"/>
      <c r="ES374" s="41"/>
    </row>
    <row r="375" spans="2:149" s="43" customFormat="1">
      <c r="B375" s="115"/>
      <c r="C375" s="116"/>
      <c r="D375" s="116"/>
      <c r="E375" s="116"/>
      <c r="F375" s="117"/>
      <c r="ER375" s="41"/>
      <c r="ES375" s="41"/>
    </row>
    <row r="376" spans="2:149" s="43" customFormat="1">
      <c r="B376" s="115"/>
      <c r="C376" s="116"/>
      <c r="D376" s="116"/>
      <c r="E376" s="116"/>
      <c r="F376" s="117"/>
      <c r="ER376" s="41"/>
      <c r="ES376" s="41"/>
    </row>
    <row r="377" spans="2:149" s="43" customFormat="1">
      <c r="B377" s="115"/>
      <c r="C377" s="116"/>
      <c r="D377" s="116"/>
      <c r="E377" s="116"/>
      <c r="F377" s="117"/>
      <c r="ER377" s="41"/>
      <c r="ES377" s="41"/>
    </row>
    <row r="378" spans="2:149" s="43" customFormat="1">
      <c r="B378" s="115"/>
      <c r="C378" s="116"/>
      <c r="D378" s="116"/>
      <c r="E378" s="116"/>
      <c r="F378" s="117"/>
      <c r="ER378" s="41"/>
      <c r="ES378" s="41"/>
    </row>
    <row r="379" spans="2:149" s="43" customFormat="1">
      <c r="B379" s="115"/>
      <c r="C379" s="116"/>
      <c r="D379" s="116"/>
      <c r="E379" s="116"/>
      <c r="F379" s="117"/>
      <c r="ER379" s="41"/>
      <c r="ES379" s="41"/>
    </row>
    <row r="380" spans="2:149" s="43" customFormat="1">
      <c r="B380" s="115"/>
      <c r="C380" s="116"/>
      <c r="D380" s="116"/>
      <c r="E380" s="116"/>
      <c r="F380" s="117"/>
      <c r="ER380" s="41"/>
      <c r="ES380" s="41"/>
    </row>
    <row r="381" spans="2:149" s="43" customFormat="1">
      <c r="B381" s="115"/>
      <c r="C381" s="116"/>
      <c r="D381" s="116"/>
      <c r="E381" s="116"/>
      <c r="F381" s="117"/>
      <c r="ER381" s="41"/>
      <c r="ES381" s="41"/>
    </row>
    <row r="382" spans="2:149" s="43" customFormat="1">
      <c r="B382" s="115"/>
      <c r="C382" s="116"/>
      <c r="D382" s="116"/>
      <c r="E382" s="116"/>
      <c r="F382" s="117"/>
      <c r="ER382" s="41"/>
      <c r="ES382" s="41"/>
    </row>
    <row r="383" spans="2:149" s="43" customFormat="1">
      <c r="B383" s="115"/>
      <c r="C383" s="116"/>
      <c r="D383" s="116"/>
      <c r="E383" s="116"/>
      <c r="F383" s="117"/>
      <c r="ER383" s="41"/>
      <c r="ES383" s="41"/>
    </row>
    <row r="384" spans="2:149" s="43" customFormat="1">
      <c r="B384" s="115"/>
      <c r="C384" s="116"/>
      <c r="D384" s="116"/>
      <c r="E384" s="116"/>
      <c r="F384" s="117"/>
      <c r="ER384" s="41"/>
      <c r="ES384" s="41"/>
    </row>
    <row r="385" spans="2:149" s="43" customFormat="1">
      <c r="B385" s="115"/>
      <c r="C385" s="116"/>
      <c r="D385" s="116"/>
      <c r="E385" s="116"/>
      <c r="F385" s="117"/>
      <c r="ER385" s="41"/>
      <c r="ES385" s="41"/>
    </row>
    <row r="386" spans="2:149" s="43" customFormat="1">
      <c r="B386" s="115"/>
      <c r="C386" s="116"/>
      <c r="D386" s="116"/>
      <c r="E386" s="116"/>
      <c r="F386" s="117"/>
      <c r="ER386" s="41"/>
      <c r="ES386" s="41"/>
    </row>
    <row r="387" spans="2:149" s="43" customFormat="1">
      <c r="B387" s="115"/>
      <c r="C387" s="116"/>
      <c r="D387" s="116"/>
      <c r="E387" s="116"/>
      <c r="F387" s="117"/>
      <c r="ER387" s="41"/>
      <c r="ES387" s="41"/>
    </row>
    <row r="388" spans="2:149" s="43" customFormat="1">
      <c r="B388" s="115"/>
      <c r="C388" s="116"/>
      <c r="D388" s="116"/>
      <c r="E388" s="116"/>
      <c r="F388" s="117"/>
      <c r="ER388" s="41"/>
      <c r="ES388" s="41"/>
    </row>
    <row r="389" spans="2:149" s="43" customFormat="1">
      <c r="B389" s="115"/>
      <c r="C389" s="116"/>
      <c r="D389" s="116"/>
      <c r="E389" s="116"/>
      <c r="F389" s="117"/>
      <c r="ER389" s="41"/>
      <c r="ES389" s="41"/>
    </row>
    <row r="390" spans="2:149" s="43" customFormat="1">
      <c r="B390" s="115"/>
      <c r="C390" s="116"/>
      <c r="D390" s="116"/>
      <c r="E390" s="116"/>
      <c r="F390" s="117"/>
      <c r="ER390" s="41"/>
      <c r="ES390" s="41"/>
    </row>
    <row r="391" spans="2:149" s="43" customFormat="1">
      <c r="B391" s="115"/>
      <c r="C391" s="116"/>
      <c r="D391" s="116"/>
      <c r="E391" s="116"/>
      <c r="F391" s="117"/>
      <c r="ER391" s="41"/>
      <c r="ES391" s="41"/>
    </row>
    <row r="392" spans="2:149" s="43" customFormat="1">
      <c r="B392" s="115"/>
      <c r="C392" s="116"/>
      <c r="D392" s="116"/>
      <c r="E392" s="116"/>
      <c r="F392" s="117"/>
      <c r="ER392" s="41"/>
      <c r="ES392" s="41"/>
    </row>
    <row r="393" spans="2:149" s="43" customFormat="1">
      <c r="B393" s="115"/>
      <c r="C393" s="116"/>
      <c r="D393" s="116"/>
      <c r="E393" s="116"/>
      <c r="F393" s="117"/>
      <c r="ER393" s="41"/>
      <c r="ES393" s="41"/>
    </row>
    <row r="394" spans="2:149" s="43" customFormat="1">
      <c r="B394" s="115"/>
      <c r="C394" s="116"/>
      <c r="D394" s="116"/>
      <c r="E394" s="116"/>
      <c r="F394" s="117"/>
      <c r="ER394" s="41"/>
      <c r="ES394" s="41"/>
    </row>
    <row r="395" spans="2:149" s="43" customFormat="1">
      <c r="B395" s="115"/>
      <c r="C395" s="116"/>
      <c r="D395" s="116"/>
      <c r="E395" s="116"/>
      <c r="F395" s="117"/>
      <c r="ER395" s="41"/>
      <c r="ES395" s="41"/>
    </row>
    <row r="396" spans="2:149" s="43" customFormat="1">
      <c r="B396" s="115"/>
      <c r="C396" s="116"/>
      <c r="D396" s="116"/>
      <c r="E396" s="116"/>
      <c r="F396" s="117"/>
      <c r="ER396" s="41"/>
      <c r="ES396" s="41"/>
    </row>
    <row r="397" spans="2:149" s="43" customFormat="1">
      <c r="B397" s="115"/>
      <c r="C397" s="116"/>
      <c r="D397" s="116"/>
      <c r="E397" s="116"/>
      <c r="F397" s="117"/>
      <c r="ER397" s="41"/>
      <c r="ES397" s="41"/>
    </row>
    <row r="398" spans="2:149" s="43" customFormat="1">
      <c r="B398" s="115"/>
      <c r="C398" s="116"/>
      <c r="D398" s="116"/>
      <c r="E398" s="116"/>
      <c r="F398" s="117"/>
      <c r="ER398" s="41"/>
      <c r="ES398" s="41"/>
    </row>
    <row r="399" spans="2:149" s="43" customFormat="1">
      <c r="B399" s="115"/>
      <c r="C399" s="116"/>
      <c r="D399" s="116"/>
      <c r="E399" s="116"/>
      <c r="F399" s="117"/>
      <c r="ER399" s="41"/>
      <c r="ES399" s="41"/>
    </row>
    <row r="400" spans="2:149" s="43" customFormat="1">
      <c r="B400" s="115"/>
      <c r="C400" s="116"/>
      <c r="D400" s="116"/>
      <c r="E400" s="116"/>
      <c r="F400" s="117"/>
      <c r="ER400" s="41"/>
      <c r="ES400" s="41"/>
    </row>
    <row r="401" spans="2:149" s="43" customFormat="1">
      <c r="B401" s="115"/>
      <c r="C401" s="116"/>
      <c r="D401" s="116"/>
      <c r="E401" s="116"/>
      <c r="F401" s="117"/>
      <c r="ER401" s="41"/>
      <c r="ES401" s="41"/>
    </row>
    <row r="402" spans="2:149" s="43" customFormat="1">
      <c r="B402" s="115"/>
      <c r="C402" s="116"/>
      <c r="D402" s="116"/>
      <c r="E402" s="116"/>
      <c r="F402" s="117"/>
      <c r="ER402" s="41"/>
      <c r="ES402" s="41"/>
    </row>
    <row r="403" spans="2:149" s="43" customFormat="1">
      <c r="B403" s="115"/>
      <c r="C403" s="116"/>
      <c r="D403" s="116"/>
      <c r="E403" s="116"/>
      <c r="F403" s="117"/>
      <c r="ER403" s="41"/>
      <c r="ES403" s="41"/>
    </row>
    <row r="404" spans="2:149" s="43" customFormat="1">
      <c r="B404" s="115"/>
      <c r="C404" s="116"/>
      <c r="D404" s="116"/>
      <c r="E404" s="116"/>
      <c r="F404" s="117"/>
      <c r="ER404" s="41"/>
      <c r="ES404" s="41"/>
    </row>
    <row r="405" spans="2:149" s="43" customFormat="1">
      <c r="B405" s="115"/>
      <c r="C405" s="116"/>
      <c r="D405" s="116"/>
      <c r="E405" s="116"/>
      <c r="F405" s="117"/>
      <c r="ER405" s="41"/>
      <c r="ES405" s="41"/>
    </row>
    <row r="406" spans="2:149" s="43" customFormat="1">
      <c r="B406" s="115"/>
      <c r="C406" s="116"/>
      <c r="D406" s="116"/>
      <c r="E406" s="116"/>
      <c r="F406" s="117"/>
      <c r="ER406" s="41"/>
      <c r="ES406" s="41"/>
    </row>
    <row r="407" spans="2:149" s="43" customFormat="1">
      <c r="B407" s="115"/>
      <c r="C407" s="116"/>
      <c r="D407" s="116"/>
      <c r="E407" s="116"/>
      <c r="F407" s="117"/>
      <c r="ER407" s="41"/>
      <c r="ES407" s="41"/>
    </row>
    <row r="408" spans="2:149" s="43" customFormat="1">
      <c r="B408" s="115"/>
      <c r="C408" s="116"/>
      <c r="D408" s="116"/>
      <c r="E408" s="116"/>
      <c r="F408" s="117"/>
      <c r="ER408" s="41"/>
      <c r="ES408" s="41"/>
    </row>
    <row r="409" spans="2:149" s="43" customFormat="1">
      <c r="B409" s="115"/>
      <c r="C409" s="116"/>
      <c r="D409" s="116"/>
      <c r="E409" s="116"/>
      <c r="F409" s="117"/>
      <c r="ER409" s="41"/>
      <c r="ES409" s="41"/>
    </row>
    <row r="410" spans="2:149" s="43" customFormat="1">
      <c r="B410" s="115"/>
      <c r="C410" s="116"/>
      <c r="D410" s="116"/>
      <c r="E410" s="116"/>
      <c r="F410" s="117"/>
      <c r="ER410" s="41"/>
      <c r="ES410" s="41"/>
    </row>
    <row r="411" spans="2:149" s="43" customFormat="1">
      <c r="B411" s="115"/>
      <c r="C411" s="116"/>
      <c r="D411" s="116"/>
      <c r="E411" s="116"/>
      <c r="F411" s="117"/>
      <c r="ER411" s="41"/>
      <c r="ES411" s="41"/>
    </row>
    <row r="412" spans="2:149" s="43" customFormat="1">
      <c r="B412" s="115"/>
      <c r="C412" s="116"/>
      <c r="D412" s="116"/>
      <c r="E412" s="116"/>
      <c r="F412" s="117"/>
      <c r="ER412" s="41"/>
      <c r="ES412" s="41"/>
    </row>
    <row r="413" spans="2:149" s="43" customFormat="1">
      <c r="B413" s="115"/>
      <c r="C413" s="116"/>
      <c r="D413" s="116"/>
      <c r="E413" s="116"/>
      <c r="F413" s="117"/>
      <c r="ER413" s="41"/>
      <c r="ES413" s="41"/>
    </row>
    <row r="414" spans="2:149" s="43" customFormat="1">
      <c r="B414" s="115"/>
      <c r="C414" s="116"/>
      <c r="D414" s="116"/>
      <c r="E414" s="116"/>
      <c r="F414" s="117"/>
      <c r="ER414" s="41"/>
      <c r="ES414" s="41"/>
    </row>
    <row r="415" spans="2:149" s="43" customFormat="1">
      <c r="B415" s="115"/>
      <c r="C415" s="116"/>
      <c r="D415" s="116"/>
      <c r="E415" s="116"/>
      <c r="F415" s="117"/>
      <c r="ER415" s="41"/>
      <c r="ES415" s="41"/>
    </row>
    <row r="416" spans="2:149" s="43" customFormat="1">
      <c r="B416" s="115"/>
      <c r="C416" s="116"/>
      <c r="D416" s="116"/>
      <c r="E416" s="116"/>
      <c r="F416" s="117"/>
      <c r="ER416" s="41"/>
      <c r="ES416" s="41"/>
    </row>
    <row r="417" spans="2:149" s="43" customFormat="1">
      <c r="B417" s="115"/>
      <c r="C417" s="116"/>
      <c r="D417" s="116"/>
      <c r="E417" s="116"/>
      <c r="F417" s="117"/>
      <c r="ER417" s="41"/>
      <c r="ES417" s="41"/>
    </row>
    <row r="418" spans="2:149" s="43" customFormat="1">
      <c r="B418" s="115"/>
      <c r="C418" s="116"/>
      <c r="D418" s="116"/>
      <c r="E418" s="116"/>
      <c r="F418" s="117"/>
      <c r="ER418" s="41"/>
      <c r="ES418" s="41"/>
    </row>
    <row r="419" spans="2:149" s="43" customFormat="1">
      <c r="B419" s="115"/>
      <c r="C419" s="116"/>
      <c r="D419" s="116"/>
      <c r="E419" s="116"/>
      <c r="F419" s="117"/>
      <c r="ER419" s="41"/>
      <c r="ES419" s="41"/>
    </row>
    <row r="420" spans="2:149" s="43" customFormat="1">
      <c r="B420" s="115"/>
      <c r="C420" s="116"/>
      <c r="D420" s="116"/>
      <c r="E420" s="116"/>
      <c r="F420" s="117"/>
      <c r="ER420" s="41"/>
      <c r="ES420" s="41"/>
    </row>
    <row r="421" spans="2:149" s="43" customFormat="1">
      <c r="B421" s="115"/>
      <c r="C421" s="116"/>
      <c r="D421" s="116"/>
      <c r="E421" s="116"/>
      <c r="F421" s="117"/>
      <c r="ER421" s="41"/>
      <c r="ES421" s="41"/>
    </row>
    <row r="422" spans="2:149" s="43" customFormat="1">
      <c r="B422" s="115"/>
      <c r="C422" s="116"/>
      <c r="D422" s="116"/>
      <c r="E422" s="116"/>
      <c r="F422" s="117"/>
      <c r="ER422" s="41"/>
      <c r="ES422" s="41"/>
    </row>
    <row r="423" spans="2:149" s="43" customFormat="1">
      <c r="B423" s="115"/>
      <c r="C423" s="116"/>
      <c r="D423" s="116"/>
      <c r="E423" s="116"/>
      <c r="F423" s="117"/>
      <c r="ER423" s="41"/>
      <c r="ES423" s="41"/>
    </row>
    <row r="424" spans="2:149" s="43" customFormat="1">
      <c r="B424" s="115"/>
      <c r="C424" s="116"/>
      <c r="D424" s="116"/>
      <c r="E424" s="116"/>
      <c r="F424" s="117"/>
      <c r="ER424" s="41"/>
      <c r="ES424" s="41"/>
    </row>
    <row r="425" spans="2:149" s="43" customFormat="1">
      <c r="B425" s="115"/>
      <c r="C425" s="116"/>
      <c r="D425" s="116"/>
      <c r="E425" s="116"/>
      <c r="F425" s="117"/>
      <c r="ER425" s="41"/>
      <c r="ES425" s="41"/>
    </row>
    <row r="426" spans="2:149" s="43" customFormat="1">
      <c r="B426" s="115"/>
      <c r="C426" s="116"/>
      <c r="D426" s="116"/>
      <c r="E426" s="116"/>
      <c r="F426" s="117"/>
      <c r="ER426" s="41"/>
      <c r="ES426" s="41"/>
    </row>
    <row r="427" spans="2:149" s="43" customFormat="1">
      <c r="B427" s="115"/>
      <c r="C427" s="116"/>
      <c r="D427" s="116"/>
      <c r="E427" s="116"/>
      <c r="F427" s="117"/>
      <c r="ER427" s="41"/>
      <c r="ES427" s="41"/>
    </row>
    <row r="428" spans="2:149" s="43" customFormat="1">
      <c r="B428" s="115"/>
      <c r="C428" s="116"/>
      <c r="D428" s="116"/>
      <c r="E428" s="116"/>
      <c r="F428" s="117"/>
      <c r="ER428" s="41"/>
      <c r="ES428" s="41"/>
    </row>
    <row r="429" spans="2:149" s="43" customFormat="1">
      <c r="B429" s="115"/>
      <c r="C429" s="116"/>
      <c r="D429" s="116"/>
      <c r="E429" s="116"/>
      <c r="F429" s="117"/>
      <c r="ER429" s="41"/>
      <c r="ES429" s="41"/>
    </row>
    <row r="430" spans="2:149" s="43" customFormat="1">
      <c r="B430" s="115"/>
      <c r="C430" s="116"/>
      <c r="D430" s="116"/>
      <c r="E430" s="116"/>
      <c r="F430" s="117"/>
      <c r="ER430" s="41"/>
      <c r="ES430" s="41"/>
    </row>
    <row r="431" spans="2:149" s="43" customFormat="1">
      <c r="B431" s="115"/>
      <c r="C431" s="116"/>
      <c r="D431" s="116"/>
      <c r="E431" s="116"/>
      <c r="F431" s="117"/>
      <c r="ER431" s="41"/>
      <c r="ES431" s="41"/>
    </row>
    <row r="432" spans="2:149" s="43" customFormat="1">
      <c r="B432" s="115"/>
      <c r="C432" s="116"/>
      <c r="D432" s="116"/>
      <c r="E432" s="116"/>
      <c r="F432" s="117"/>
      <c r="ER432" s="41"/>
      <c r="ES432" s="41"/>
    </row>
    <row r="433" spans="2:149" s="43" customFormat="1">
      <c r="B433" s="115"/>
      <c r="C433" s="116"/>
      <c r="D433" s="116"/>
      <c r="E433" s="116"/>
      <c r="F433" s="117"/>
      <c r="ER433" s="41"/>
      <c r="ES433" s="41"/>
    </row>
    <row r="434" spans="2:149" s="43" customFormat="1">
      <c r="B434" s="115"/>
      <c r="C434" s="116"/>
      <c r="D434" s="116"/>
      <c r="E434" s="116"/>
      <c r="F434" s="117"/>
      <c r="ER434" s="41"/>
      <c r="ES434" s="41"/>
    </row>
    <row r="435" spans="2:149" s="43" customFormat="1">
      <c r="B435" s="115"/>
      <c r="C435" s="116"/>
      <c r="D435" s="116"/>
      <c r="E435" s="116"/>
      <c r="F435" s="117"/>
      <c r="ER435" s="41"/>
      <c r="ES435" s="41"/>
    </row>
    <row r="436" spans="2:149" s="43" customFormat="1">
      <c r="B436" s="115"/>
      <c r="C436" s="116"/>
      <c r="D436" s="116"/>
      <c r="E436" s="116"/>
      <c r="F436" s="117"/>
      <c r="ER436" s="41"/>
      <c r="ES436" s="41"/>
    </row>
    <row r="437" spans="2:149" s="43" customFormat="1">
      <c r="B437" s="115"/>
      <c r="C437" s="116"/>
      <c r="D437" s="116"/>
      <c r="E437" s="116"/>
      <c r="F437" s="117"/>
      <c r="ER437" s="41"/>
      <c r="ES437" s="41"/>
    </row>
    <row r="438" spans="2:149" s="43" customFormat="1">
      <c r="B438" s="115"/>
      <c r="C438" s="116"/>
      <c r="D438" s="116"/>
      <c r="E438" s="116"/>
      <c r="F438" s="117"/>
      <c r="ER438" s="41"/>
      <c r="ES438" s="41"/>
    </row>
    <row r="439" spans="2:149" s="43" customFormat="1">
      <c r="B439" s="115"/>
      <c r="C439" s="116"/>
      <c r="D439" s="116"/>
      <c r="E439" s="116"/>
      <c r="F439" s="117"/>
      <c r="ER439" s="41"/>
      <c r="ES439" s="41"/>
    </row>
    <row r="440" spans="2:149" s="43" customFormat="1">
      <c r="B440" s="115"/>
      <c r="C440" s="116"/>
      <c r="D440" s="116"/>
      <c r="E440" s="116"/>
      <c r="F440" s="117"/>
      <c r="ER440" s="41"/>
      <c r="ES440" s="41"/>
    </row>
    <row r="441" spans="2:149" s="43" customFormat="1">
      <c r="B441" s="115"/>
      <c r="C441" s="116"/>
      <c r="D441" s="116"/>
      <c r="E441" s="116"/>
      <c r="F441" s="117"/>
      <c r="ER441" s="41"/>
      <c r="ES441" s="41"/>
    </row>
    <row r="442" spans="2:149" s="43" customFormat="1">
      <c r="B442" s="115"/>
      <c r="C442" s="116"/>
      <c r="D442" s="116"/>
      <c r="E442" s="116"/>
      <c r="F442" s="117"/>
      <c r="ER442" s="41"/>
      <c r="ES442" s="41"/>
    </row>
    <row r="443" spans="2:149" s="43" customFormat="1">
      <c r="B443" s="115"/>
      <c r="C443" s="116"/>
      <c r="D443" s="116"/>
      <c r="E443" s="116"/>
      <c r="F443" s="117"/>
      <c r="ER443" s="41"/>
      <c r="ES443" s="41"/>
    </row>
    <row r="444" spans="2:149" s="43" customFormat="1">
      <c r="B444" s="115"/>
      <c r="C444" s="116"/>
      <c r="D444" s="116"/>
      <c r="E444" s="116"/>
      <c r="F444" s="117"/>
      <c r="ER444" s="41"/>
      <c r="ES444" s="41"/>
    </row>
    <row r="445" spans="2:149" s="43" customFormat="1">
      <c r="B445" s="115"/>
      <c r="C445" s="116"/>
      <c r="D445" s="116"/>
      <c r="E445" s="116"/>
      <c r="F445" s="117"/>
      <c r="ER445" s="41"/>
      <c r="ES445" s="41"/>
    </row>
    <row r="446" spans="2:149" s="43" customFormat="1">
      <c r="B446" s="115"/>
      <c r="C446" s="116"/>
      <c r="D446" s="116"/>
      <c r="E446" s="116"/>
      <c r="F446" s="117"/>
      <c r="ER446" s="41"/>
      <c r="ES446" s="41"/>
    </row>
    <row r="447" spans="2:149" s="43" customFormat="1">
      <c r="B447" s="115"/>
      <c r="C447" s="116"/>
      <c r="D447" s="116"/>
      <c r="E447" s="116"/>
      <c r="F447" s="117"/>
      <c r="ER447" s="41"/>
      <c r="ES447" s="41"/>
    </row>
    <row r="448" spans="2:149" s="43" customFormat="1">
      <c r="B448" s="115"/>
      <c r="C448" s="116"/>
      <c r="D448" s="116"/>
      <c r="E448" s="116"/>
      <c r="F448" s="117"/>
      <c r="ER448" s="41"/>
      <c r="ES448" s="41"/>
    </row>
    <row r="449" spans="2:149" s="43" customFormat="1">
      <c r="B449" s="115"/>
      <c r="C449" s="116"/>
      <c r="D449" s="116"/>
      <c r="E449" s="116"/>
      <c r="F449" s="117"/>
      <c r="ER449" s="41"/>
      <c r="ES449" s="41"/>
    </row>
    <row r="450" spans="2:149" s="43" customFormat="1">
      <c r="B450" s="115"/>
      <c r="C450" s="116"/>
      <c r="D450" s="116"/>
      <c r="E450" s="116"/>
      <c r="F450" s="117"/>
      <c r="ER450" s="41"/>
      <c r="ES450" s="41"/>
    </row>
    <row r="451" spans="2:149" s="43" customFormat="1">
      <c r="B451" s="115"/>
      <c r="C451" s="116"/>
      <c r="D451" s="116"/>
      <c r="E451" s="116"/>
      <c r="F451" s="117"/>
      <c r="ER451" s="41"/>
      <c r="ES451" s="41"/>
    </row>
    <row r="452" spans="2:149" s="43" customFormat="1">
      <c r="B452" s="115"/>
      <c r="C452" s="116"/>
      <c r="D452" s="116"/>
      <c r="E452" s="116"/>
      <c r="F452" s="117"/>
      <c r="ER452" s="41"/>
      <c r="ES452" s="41"/>
    </row>
    <row r="453" spans="2:149" s="43" customFormat="1">
      <c r="B453" s="115"/>
      <c r="C453" s="116"/>
      <c r="D453" s="116"/>
      <c r="E453" s="116"/>
      <c r="F453" s="117"/>
      <c r="ER453" s="41"/>
      <c r="ES453" s="41"/>
    </row>
    <row r="454" spans="2:149" s="43" customFormat="1">
      <c r="B454" s="115"/>
      <c r="C454" s="116"/>
      <c r="D454" s="116"/>
      <c r="E454" s="116"/>
      <c r="F454" s="117"/>
      <c r="ER454" s="41"/>
      <c r="ES454" s="41"/>
    </row>
    <row r="455" spans="2:149" s="43" customFormat="1">
      <c r="B455" s="115"/>
      <c r="C455" s="116"/>
      <c r="D455" s="116"/>
      <c r="E455" s="116"/>
      <c r="F455" s="117"/>
      <c r="ER455" s="41"/>
      <c r="ES455" s="41"/>
    </row>
    <row r="456" spans="2:149" s="43" customFormat="1">
      <c r="B456" s="115"/>
      <c r="C456" s="116"/>
      <c r="D456" s="116"/>
      <c r="E456" s="116"/>
      <c r="F456" s="117"/>
      <c r="ER456" s="41"/>
      <c r="ES456" s="41"/>
    </row>
    <row r="457" spans="2:149" s="43" customFormat="1">
      <c r="B457" s="115"/>
      <c r="C457" s="116"/>
      <c r="D457" s="116"/>
      <c r="E457" s="116"/>
      <c r="F457" s="117"/>
      <c r="ER457" s="41"/>
      <c r="ES457" s="41"/>
    </row>
    <row r="458" spans="2:149" s="43" customFormat="1">
      <c r="B458" s="115"/>
      <c r="C458" s="116"/>
      <c r="D458" s="116"/>
      <c r="E458" s="116"/>
      <c r="F458" s="117"/>
      <c r="ER458" s="41"/>
      <c r="ES458" s="41"/>
    </row>
    <row r="459" spans="2:149" s="43" customFormat="1">
      <c r="B459" s="115"/>
      <c r="C459" s="116"/>
      <c r="D459" s="116"/>
      <c r="E459" s="116"/>
      <c r="F459" s="117"/>
      <c r="ER459" s="41"/>
      <c r="ES459" s="41"/>
    </row>
    <row r="460" spans="2:149" s="43" customFormat="1">
      <c r="B460" s="115"/>
      <c r="C460" s="116"/>
      <c r="D460" s="116"/>
      <c r="E460" s="116"/>
      <c r="F460" s="117"/>
      <c r="ER460" s="41"/>
      <c r="ES460" s="41"/>
    </row>
    <row r="461" spans="2:149" s="43" customFormat="1">
      <c r="B461" s="115"/>
      <c r="C461" s="116"/>
      <c r="D461" s="116"/>
      <c r="E461" s="116"/>
      <c r="F461" s="117"/>
      <c r="ER461" s="41"/>
      <c r="ES461" s="41"/>
    </row>
    <row r="462" spans="2:149" s="43" customFormat="1">
      <c r="B462" s="115"/>
      <c r="C462" s="116"/>
      <c r="D462" s="116"/>
      <c r="E462" s="116"/>
      <c r="F462" s="117"/>
      <c r="ER462" s="41"/>
      <c r="ES462" s="41"/>
    </row>
    <row r="463" spans="2:149" s="43" customFormat="1">
      <c r="B463" s="115"/>
      <c r="C463" s="116"/>
      <c r="D463" s="116"/>
      <c r="E463" s="116"/>
      <c r="F463" s="117"/>
      <c r="ER463" s="41"/>
      <c r="ES463" s="41"/>
    </row>
    <row r="464" spans="2:149" s="43" customFormat="1">
      <c r="B464" s="115"/>
      <c r="C464" s="116"/>
      <c r="D464" s="116"/>
      <c r="E464" s="116"/>
      <c r="F464" s="117"/>
      <c r="ER464" s="41"/>
      <c r="ES464" s="41"/>
    </row>
    <row r="465" spans="2:149" s="43" customFormat="1">
      <c r="B465" s="115"/>
      <c r="C465" s="116"/>
      <c r="D465" s="116"/>
      <c r="E465" s="116"/>
      <c r="F465" s="117"/>
      <c r="ER465" s="41"/>
      <c r="ES465" s="41"/>
    </row>
    <row r="466" spans="2:149" s="43" customFormat="1">
      <c r="B466" s="115"/>
      <c r="C466" s="116"/>
      <c r="D466" s="116"/>
      <c r="E466" s="116"/>
      <c r="F466" s="117"/>
      <c r="ER466" s="41"/>
      <c r="ES466" s="41"/>
    </row>
    <row r="467" spans="2:149" s="43" customFormat="1">
      <c r="B467" s="115"/>
      <c r="C467" s="116"/>
      <c r="D467" s="116"/>
      <c r="E467" s="116"/>
      <c r="F467" s="117"/>
      <c r="ER467" s="41"/>
      <c r="ES467" s="41"/>
    </row>
    <row r="468" spans="2:149" s="43" customFormat="1">
      <c r="B468" s="115"/>
      <c r="C468" s="116"/>
      <c r="D468" s="116"/>
      <c r="E468" s="116"/>
      <c r="F468" s="117"/>
      <c r="ER468" s="41"/>
      <c r="ES468" s="41"/>
    </row>
    <row r="469" spans="2:149" s="43" customFormat="1">
      <c r="B469" s="115"/>
      <c r="C469" s="116"/>
      <c r="D469" s="116"/>
      <c r="E469" s="116"/>
      <c r="F469" s="117"/>
      <c r="ER469" s="41"/>
      <c r="ES469" s="41"/>
    </row>
    <row r="470" spans="2:149" s="43" customFormat="1">
      <c r="B470" s="115"/>
      <c r="C470" s="116"/>
      <c r="D470" s="116"/>
      <c r="E470" s="116"/>
      <c r="F470" s="117"/>
      <c r="ER470" s="41"/>
      <c r="ES470" s="41"/>
    </row>
    <row r="471" spans="2:149" s="43" customFormat="1">
      <c r="B471" s="115"/>
      <c r="C471" s="116"/>
      <c r="D471" s="116"/>
      <c r="E471" s="116"/>
      <c r="F471" s="117"/>
      <c r="ER471" s="41"/>
      <c r="ES471" s="41"/>
    </row>
    <row r="472" spans="2:149" s="43" customFormat="1">
      <c r="B472" s="115"/>
      <c r="C472" s="116"/>
      <c r="D472" s="116"/>
      <c r="E472" s="116"/>
      <c r="F472" s="117"/>
      <c r="ER472" s="41"/>
      <c r="ES472" s="41"/>
    </row>
    <row r="473" spans="2:149" s="43" customFormat="1">
      <c r="B473" s="115"/>
      <c r="C473" s="116"/>
      <c r="D473" s="116"/>
      <c r="E473" s="116"/>
      <c r="F473" s="117"/>
      <c r="ER473" s="41"/>
      <c r="ES473" s="41"/>
    </row>
    <row r="474" spans="2:149" s="43" customFormat="1">
      <c r="B474" s="115"/>
      <c r="C474" s="116"/>
      <c r="D474" s="116"/>
      <c r="E474" s="116"/>
      <c r="F474" s="117"/>
      <c r="ER474" s="41"/>
      <c r="ES474" s="41"/>
    </row>
    <row r="475" spans="2:149" s="43" customFormat="1">
      <c r="B475" s="115"/>
      <c r="C475" s="116"/>
      <c r="D475" s="116"/>
      <c r="E475" s="116"/>
      <c r="F475" s="117"/>
      <c r="ER475" s="41"/>
      <c r="ES475" s="41"/>
    </row>
    <row r="476" spans="2:149" s="43" customFormat="1">
      <c r="B476" s="115"/>
      <c r="C476" s="116"/>
      <c r="D476" s="116"/>
      <c r="E476" s="116"/>
      <c r="F476" s="117"/>
      <c r="ER476" s="41"/>
      <c r="ES476" s="41"/>
    </row>
    <row r="477" spans="2:149" s="43" customFormat="1">
      <c r="B477" s="115"/>
      <c r="C477" s="116"/>
      <c r="D477" s="116"/>
      <c r="E477" s="116"/>
      <c r="F477" s="117"/>
      <c r="ER477" s="41"/>
      <c r="ES477" s="41"/>
    </row>
    <row r="478" spans="2:149" s="43" customFormat="1">
      <c r="B478" s="115"/>
      <c r="C478" s="116"/>
      <c r="D478" s="116"/>
      <c r="E478" s="116"/>
      <c r="F478" s="117"/>
      <c r="ER478" s="41"/>
      <c r="ES478" s="41"/>
    </row>
    <row r="479" spans="2:149" s="43" customFormat="1">
      <c r="B479" s="115"/>
      <c r="C479" s="116"/>
      <c r="D479" s="116"/>
      <c r="E479" s="116"/>
      <c r="F479" s="117"/>
      <c r="ER479" s="41"/>
      <c r="ES479" s="41"/>
    </row>
    <row r="480" spans="2:149" s="43" customFormat="1">
      <c r="B480" s="115"/>
      <c r="C480" s="116"/>
      <c r="D480" s="116"/>
      <c r="E480" s="116"/>
      <c r="F480" s="117"/>
      <c r="ER480" s="41"/>
      <c r="ES480" s="41"/>
    </row>
    <row r="481" spans="2:149" s="43" customFormat="1">
      <c r="B481" s="115"/>
      <c r="C481" s="116"/>
      <c r="D481" s="116"/>
      <c r="E481" s="116"/>
      <c r="F481" s="117"/>
      <c r="ER481" s="41"/>
      <c r="ES481" s="41"/>
    </row>
    <row r="482" spans="2:149" s="43" customFormat="1">
      <c r="B482" s="115"/>
      <c r="C482" s="116"/>
      <c r="D482" s="116"/>
      <c r="E482" s="116"/>
      <c r="F482" s="117"/>
      <c r="ER482" s="41"/>
      <c r="ES482" s="41"/>
    </row>
    <row r="483" spans="2:149" s="43" customFormat="1">
      <c r="B483" s="115"/>
      <c r="C483" s="116"/>
      <c r="D483" s="116"/>
      <c r="E483" s="116"/>
      <c r="F483" s="117"/>
      <c r="ER483" s="41"/>
      <c r="ES483" s="41"/>
    </row>
    <row r="484" spans="2:149" s="43" customFormat="1">
      <c r="B484" s="115"/>
      <c r="C484" s="116"/>
      <c r="D484" s="116"/>
      <c r="E484" s="116"/>
      <c r="F484" s="117"/>
      <c r="ER484" s="41"/>
      <c r="ES484" s="41"/>
    </row>
    <row r="485" spans="2:149" s="43" customFormat="1">
      <c r="B485" s="115"/>
      <c r="C485" s="116"/>
      <c r="D485" s="116"/>
      <c r="E485" s="116"/>
      <c r="F485" s="117"/>
      <c r="ER485" s="41"/>
      <c r="ES485" s="41"/>
    </row>
    <row r="486" spans="2:149" s="43" customFormat="1">
      <c r="B486" s="115"/>
      <c r="C486" s="116"/>
      <c r="D486" s="116"/>
      <c r="E486" s="116"/>
      <c r="F486" s="117"/>
      <c r="ER486" s="41"/>
      <c r="ES486" s="41"/>
    </row>
    <row r="487" spans="2:149" s="43" customFormat="1">
      <c r="B487" s="115"/>
      <c r="C487" s="116"/>
      <c r="D487" s="116"/>
      <c r="E487" s="116"/>
      <c r="F487" s="117"/>
      <c r="ER487" s="41"/>
      <c r="ES487" s="41"/>
    </row>
    <row r="488" spans="2:149" s="43" customFormat="1">
      <c r="B488" s="115"/>
      <c r="C488" s="116"/>
      <c r="D488" s="116"/>
      <c r="E488" s="116"/>
      <c r="F488" s="117"/>
      <c r="ER488" s="41"/>
      <c r="ES488" s="41"/>
    </row>
    <row r="489" spans="2:149" s="43" customFormat="1">
      <c r="B489" s="115"/>
      <c r="C489" s="116"/>
      <c r="D489" s="116"/>
      <c r="E489" s="116"/>
      <c r="F489" s="117"/>
      <c r="ER489" s="41"/>
      <c r="ES489" s="41"/>
    </row>
    <row r="490" spans="2:149" s="43" customFormat="1">
      <c r="B490" s="115"/>
      <c r="C490" s="116"/>
      <c r="D490" s="116"/>
      <c r="E490" s="116"/>
      <c r="F490" s="117"/>
      <c r="ER490" s="41"/>
      <c r="ES490" s="41"/>
    </row>
    <row r="491" spans="2:149" s="43" customFormat="1">
      <c r="B491" s="115"/>
      <c r="C491" s="116"/>
      <c r="D491" s="116"/>
      <c r="E491" s="116"/>
      <c r="F491" s="117"/>
      <c r="ER491" s="41"/>
      <c r="ES491" s="41"/>
    </row>
    <row r="492" spans="2:149" s="43" customFormat="1">
      <c r="B492" s="115"/>
      <c r="C492" s="116"/>
      <c r="D492" s="116"/>
      <c r="E492" s="116"/>
      <c r="F492" s="117"/>
      <c r="ER492" s="41"/>
      <c r="ES492" s="41"/>
    </row>
    <row r="493" spans="2:149" s="43" customFormat="1">
      <c r="B493" s="115"/>
      <c r="C493" s="116"/>
      <c r="D493" s="116"/>
      <c r="E493" s="116"/>
      <c r="F493" s="117"/>
      <c r="ER493" s="41"/>
      <c r="ES493" s="41"/>
    </row>
    <row r="494" spans="2:149" s="43" customFormat="1">
      <c r="B494" s="115"/>
      <c r="C494" s="116"/>
      <c r="D494" s="116"/>
      <c r="E494" s="116"/>
      <c r="F494" s="117"/>
      <c r="ER494" s="41"/>
      <c r="ES494" s="41"/>
    </row>
    <row r="495" spans="2:149" s="43" customFormat="1">
      <c r="B495" s="115"/>
      <c r="C495" s="116"/>
      <c r="D495" s="116"/>
      <c r="E495" s="116"/>
      <c r="F495" s="117"/>
      <c r="ER495" s="41"/>
      <c r="ES495" s="41"/>
    </row>
    <row r="496" spans="2:149" s="43" customFormat="1">
      <c r="B496" s="115"/>
      <c r="C496" s="116"/>
      <c r="D496" s="116"/>
      <c r="E496" s="116"/>
      <c r="F496" s="117"/>
      <c r="ER496" s="41"/>
      <c r="ES496" s="41"/>
    </row>
    <row r="497" spans="2:149" s="43" customFormat="1">
      <c r="B497" s="115"/>
      <c r="C497" s="116"/>
      <c r="D497" s="116"/>
      <c r="E497" s="116"/>
      <c r="F497" s="117"/>
      <c r="ER497" s="41"/>
      <c r="ES497" s="41"/>
    </row>
    <row r="498" spans="2:149" s="43" customFormat="1">
      <c r="B498" s="115"/>
      <c r="C498" s="116"/>
      <c r="D498" s="116"/>
      <c r="E498" s="116"/>
      <c r="F498" s="117"/>
      <c r="ER498" s="41"/>
      <c r="ES498" s="41"/>
    </row>
    <row r="499" spans="2:149" s="43" customFormat="1">
      <c r="B499" s="115"/>
      <c r="C499" s="116"/>
      <c r="D499" s="116"/>
      <c r="E499" s="116"/>
      <c r="F499" s="117"/>
      <c r="ER499" s="41"/>
      <c r="ES499" s="41"/>
    </row>
    <row r="500" spans="2:149" s="43" customFormat="1">
      <c r="B500" s="115"/>
      <c r="C500" s="116"/>
      <c r="D500" s="116"/>
      <c r="E500" s="116"/>
      <c r="F500" s="117"/>
      <c r="ER500" s="41"/>
      <c r="ES500" s="41"/>
    </row>
    <row r="501" spans="2:149" s="43" customFormat="1">
      <c r="B501" s="115"/>
      <c r="C501" s="116"/>
      <c r="D501" s="116"/>
      <c r="E501" s="116"/>
      <c r="F501" s="117"/>
      <c r="ER501" s="41"/>
      <c r="ES501" s="41"/>
    </row>
    <row r="502" spans="2:149" s="43" customFormat="1">
      <c r="B502" s="115"/>
      <c r="C502" s="116"/>
      <c r="D502" s="116"/>
      <c r="E502" s="116"/>
      <c r="F502" s="117"/>
      <c r="ER502" s="41"/>
      <c r="ES502" s="41"/>
    </row>
    <row r="503" spans="2:149" s="43" customFormat="1">
      <c r="B503" s="115"/>
      <c r="C503" s="116"/>
      <c r="D503" s="116"/>
      <c r="E503" s="116"/>
      <c r="F503" s="117"/>
      <c r="ER503" s="41"/>
      <c r="ES503" s="41"/>
    </row>
    <row r="504" spans="2:149" s="43" customFormat="1">
      <c r="B504" s="115"/>
      <c r="C504" s="116"/>
      <c r="D504" s="116"/>
      <c r="E504" s="116"/>
      <c r="F504" s="117"/>
      <c r="ER504" s="41"/>
      <c r="ES504" s="41"/>
    </row>
    <row r="505" spans="2:149" s="43" customFormat="1">
      <c r="B505" s="115"/>
      <c r="C505" s="116"/>
      <c r="D505" s="116"/>
      <c r="E505" s="116"/>
      <c r="F505" s="117"/>
      <c r="ER505" s="41"/>
      <c r="ES505" s="41"/>
    </row>
    <row r="506" spans="2:149" s="43" customFormat="1">
      <c r="B506" s="115"/>
      <c r="C506" s="116"/>
      <c r="D506" s="116"/>
      <c r="E506" s="116"/>
      <c r="F506" s="117"/>
      <c r="ER506" s="41"/>
      <c r="ES506" s="41"/>
    </row>
    <row r="507" spans="2:149" s="43" customFormat="1">
      <c r="B507" s="115"/>
      <c r="C507" s="116"/>
      <c r="D507" s="116"/>
      <c r="E507" s="116"/>
      <c r="F507" s="117"/>
      <c r="ER507" s="41"/>
      <c r="ES507" s="41"/>
    </row>
    <row r="508" spans="2:149" s="43" customFormat="1">
      <c r="B508" s="115"/>
      <c r="C508" s="116"/>
      <c r="D508" s="116"/>
      <c r="E508" s="116"/>
      <c r="F508" s="117"/>
      <c r="ER508" s="41"/>
      <c r="ES508" s="41"/>
    </row>
    <row r="509" spans="2:149" s="43" customFormat="1">
      <c r="B509" s="115"/>
      <c r="C509" s="116"/>
      <c r="D509" s="116"/>
      <c r="E509" s="116"/>
      <c r="F509" s="117"/>
      <c r="ER509" s="41"/>
      <c r="ES509" s="41"/>
    </row>
    <row r="510" spans="2:149" s="43" customFormat="1">
      <c r="B510" s="115"/>
      <c r="C510" s="116"/>
      <c r="D510" s="116"/>
      <c r="E510" s="116"/>
      <c r="F510" s="117"/>
      <c r="ER510" s="41"/>
      <c r="ES510" s="41"/>
    </row>
    <row r="511" spans="2:149" s="43" customFormat="1">
      <c r="B511" s="115"/>
      <c r="C511" s="116"/>
      <c r="D511" s="116"/>
      <c r="E511" s="116"/>
      <c r="F511" s="117"/>
      <c r="ER511" s="41"/>
      <c r="ES511" s="41"/>
    </row>
    <row r="512" spans="2:149" s="43" customFormat="1">
      <c r="B512" s="115"/>
      <c r="C512" s="116"/>
      <c r="D512" s="116"/>
      <c r="E512" s="116"/>
      <c r="F512" s="117"/>
      <c r="ER512" s="41"/>
      <c r="ES512" s="41"/>
    </row>
    <row r="513" spans="2:149" s="43" customFormat="1">
      <c r="B513" s="115"/>
      <c r="C513" s="116"/>
      <c r="D513" s="116"/>
      <c r="E513" s="116"/>
      <c r="F513" s="117"/>
      <c r="ER513" s="41"/>
      <c r="ES513" s="41"/>
    </row>
    <row r="514" spans="2:149" s="43" customFormat="1">
      <c r="B514" s="115"/>
      <c r="C514" s="116"/>
      <c r="D514" s="116"/>
      <c r="E514" s="116"/>
      <c r="F514" s="117"/>
      <c r="ER514" s="41"/>
      <c r="ES514" s="41"/>
    </row>
    <row r="515" spans="2:149" s="43" customFormat="1">
      <c r="B515" s="115"/>
      <c r="C515" s="116"/>
      <c r="D515" s="116"/>
      <c r="E515" s="116"/>
      <c r="F515" s="117"/>
      <c r="ER515" s="41"/>
      <c r="ES515" s="41"/>
    </row>
    <row r="516" spans="2:149" s="43" customFormat="1">
      <c r="B516" s="115"/>
      <c r="C516" s="116"/>
      <c r="D516" s="116"/>
      <c r="E516" s="116"/>
      <c r="F516" s="117"/>
      <c r="ER516" s="41"/>
      <c r="ES516" s="41"/>
    </row>
    <row r="517" spans="2:149" s="43" customFormat="1">
      <c r="B517" s="115"/>
      <c r="C517" s="116"/>
      <c r="D517" s="116"/>
      <c r="E517" s="116"/>
      <c r="F517" s="117"/>
      <c r="ER517" s="41"/>
      <c r="ES517" s="41"/>
    </row>
    <row r="518" spans="2:149" s="43" customFormat="1">
      <c r="B518" s="115"/>
      <c r="C518" s="116"/>
      <c r="D518" s="116"/>
      <c r="E518" s="116"/>
      <c r="F518" s="117"/>
      <c r="ER518" s="41"/>
      <c r="ES518" s="41"/>
    </row>
    <row r="519" spans="2:149" s="43" customFormat="1">
      <c r="B519" s="115"/>
      <c r="C519" s="116"/>
      <c r="D519" s="116"/>
      <c r="E519" s="116"/>
      <c r="F519" s="117"/>
      <c r="ER519" s="41"/>
      <c r="ES519" s="41"/>
    </row>
    <row r="520" spans="2:149" s="43" customFormat="1">
      <c r="B520" s="115"/>
      <c r="C520" s="116"/>
      <c r="D520" s="116"/>
      <c r="E520" s="116"/>
      <c r="F520" s="117"/>
      <c r="ER520" s="41"/>
      <c r="ES520" s="41"/>
    </row>
    <row r="521" spans="2:149" s="43" customFormat="1">
      <c r="B521" s="115"/>
      <c r="C521" s="116"/>
      <c r="D521" s="116"/>
      <c r="E521" s="116"/>
      <c r="F521" s="117"/>
      <c r="ER521" s="41"/>
      <c r="ES521" s="41"/>
    </row>
    <row r="522" spans="2:149" s="43" customFormat="1">
      <c r="B522" s="115"/>
      <c r="C522" s="116"/>
      <c r="D522" s="116"/>
      <c r="E522" s="116"/>
      <c r="F522" s="117"/>
      <c r="ER522" s="41"/>
      <c r="ES522" s="41"/>
    </row>
    <row r="523" spans="2:149" s="43" customFormat="1">
      <c r="B523" s="115"/>
      <c r="C523" s="116"/>
      <c r="D523" s="116"/>
      <c r="E523" s="116"/>
      <c r="F523" s="117"/>
      <c r="ER523" s="41"/>
      <c r="ES523" s="41"/>
    </row>
    <row r="524" spans="2:149" s="43" customFormat="1">
      <c r="B524" s="115"/>
      <c r="C524" s="116"/>
      <c r="D524" s="116"/>
      <c r="E524" s="116"/>
      <c r="F524" s="117"/>
      <c r="ER524" s="41"/>
      <c r="ES524" s="41"/>
    </row>
    <row r="525" spans="2:149" s="43" customFormat="1">
      <c r="B525" s="115"/>
      <c r="C525" s="116"/>
      <c r="D525" s="116"/>
      <c r="E525" s="116"/>
      <c r="F525" s="117"/>
      <c r="ER525" s="41"/>
      <c r="ES525" s="41"/>
    </row>
    <row r="526" spans="2:149" s="43" customFormat="1">
      <c r="B526" s="115"/>
      <c r="C526" s="116"/>
      <c r="D526" s="116"/>
      <c r="E526" s="116"/>
      <c r="F526" s="117"/>
      <c r="ER526" s="41"/>
      <c r="ES526" s="41"/>
    </row>
    <row r="527" spans="2:149" s="43" customFormat="1">
      <c r="B527" s="115"/>
      <c r="C527" s="116"/>
      <c r="D527" s="116"/>
      <c r="E527" s="116"/>
      <c r="F527" s="117"/>
      <c r="ER527" s="41"/>
      <c r="ES527" s="41"/>
    </row>
    <row r="528" spans="2:149" s="43" customFormat="1">
      <c r="B528" s="115"/>
      <c r="C528" s="116"/>
      <c r="D528" s="116"/>
      <c r="E528" s="116"/>
      <c r="F528" s="117"/>
      <c r="ER528" s="41"/>
      <c r="ES528" s="41"/>
    </row>
    <row r="529" spans="2:149" s="43" customFormat="1">
      <c r="B529" s="115"/>
      <c r="C529" s="116"/>
      <c r="D529" s="116"/>
      <c r="E529" s="116"/>
      <c r="F529" s="117"/>
      <c r="ER529" s="41"/>
      <c r="ES529" s="41"/>
    </row>
    <row r="530" spans="2:149" s="43" customFormat="1">
      <c r="B530" s="115"/>
      <c r="C530" s="116"/>
      <c r="D530" s="116"/>
      <c r="E530" s="116"/>
      <c r="F530" s="117"/>
      <c r="ER530" s="41"/>
      <c r="ES530" s="41"/>
    </row>
    <row r="531" spans="2:149" s="43" customFormat="1">
      <c r="B531" s="115"/>
      <c r="C531" s="116"/>
      <c r="D531" s="116"/>
      <c r="E531" s="116"/>
      <c r="F531" s="117"/>
      <c r="ER531" s="41"/>
      <c r="ES531" s="41"/>
    </row>
    <row r="532" spans="2:149" s="43" customFormat="1">
      <c r="B532" s="115"/>
      <c r="C532" s="116"/>
      <c r="D532" s="116"/>
      <c r="E532" s="116"/>
      <c r="F532" s="117"/>
      <c r="ER532" s="41"/>
      <c r="ES532" s="41"/>
    </row>
    <row r="533" spans="2:149" s="43" customFormat="1">
      <c r="B533" s="115"/>
      <c r="C533" s="116"/>
      <c r="D533" s="116"/>
      <c r="E533" s="116"/>
      <c r="F533" s="117"/>
      <c r="ER533" s="41"/>
      <c r="ES533" s="41"/>
    </row>
    <row r="534" spans="2:149" s="43" customFormat="1">
      <c r="B534" s="115"/>
      <c r="C534" s="116"/>
      <c r="D534" s="116"/>
      <c r="E534" s="116"/>
      <c r="F534" s="117"/>
      <c r="ER534" s="41"/>
      <c r="ES534" s="41"/>
    </row>
    <row r="535" spans="2:149" s="43" customFormat="1">
      <c r="B535" s="115"/>
      <c r="C535" s="116"/>
      <c r="D535" s="116"/>
      <c r="E535" s="116"/>
      <c r="F535" s="117"/>
      <c r="ER535" s="41"/>
      <c r="ES535" s="41"/>
    </row>
    <row r="536" spans="2:149" s="43" customFormat="1">
      <c r="B536" s="115"/>
      <c r="C536" s="116"/>
      <c r="D536" s="116"/>
      <c r="E536" s="116"/>
      <c r="F536" s="117"/>
      <c r="ER536" s="41"/>
      <c r="ES536" s="41"/>
    </row>
    <row r="537" spans="2:149" s="43" customFormat="1">
      <c r="B537" s="115"/>
      <c r="C537" s="116"/>
      <c r="D537" s="116"/>
      <c r="E537" s="116"/>
      <c r="F537" s="117"/>
      <c r="ER537" s="41"/>
      <c r="ES537" s="41"/>
    </row>
    <row r="538" spans="2:149" s="43" customFormat="1">
      <c r="B538" s="115"/>
      <c r="C538" s="116"/>
      <c r="D538" s="116"/>
      <c r="E538" s="116"/>
      <c r="F538" s="117"/>
      <c r="ER538" s="41"/>
      <c r="ES538" s="41"/>
    </row>
    <row r="539" spans="2:149" s="43" customFormat="1">
      <c r="B539" s="115"/>
      <c r="C539" s="116"/>
      <c r="D539" s="116"/>
      <c r="E539" s="116"/>
      <c r="F539" s="117"/>
      <c r="ER539" s="41"/>
      <c r="ES539" s="41"/>
    </row>
    <row r="540" spans="2:149" s="43" customFormat="1">
      <c r="B540" s="115"/>
      <c r="C540" s="116"/>
      <c r="D540" s="116"/>
      <c r="E540" s="116"/>
      <c r="F540" s="117"/>
      <c r="ER540" s="41"/>
      <c r="ES540" s="41"/>
    </row>
    <row r="541" spans="2:149" s="43" customFormat="1">
      <c r="B541" s="115"/>
      <c r="C541" s="116"/>
      <c r="D541" s="116"/>
      <c r="E541" s="116"/>
      <c r="F541" s="117"/>
      <c r="ER541" s="41"/>
      <c r="ES541" s="41"/>
    </row>
    <row r="542" spans="2:149" s="43" customFormat="1">
      <c r="B542" s="115"/>
      <c r="C542" s="116"/>
      <c r="D542" s="116"/>
      <c r="E542" s="116"/>
      <c r="F542" s="117"/>
      <c r="ER542" s="41"/>
      <c r="ES542" s="41"/>
    </row>
    <row r="543" spans="2:149" s="43" customFormat="1">
      <c r="B543" s="115"/>
      <c r="C543" s="116"/>
      <c r="D543" s="116"/>
      <c r="E543" s="116"/>
      <c r="F543" s="117"/>
      <c r="ER543" s="41"/>
      <c r="ES543" s="41"/>
    </row>
    <row r="544" spans="2:149" s="43" customFormat="1">
      <c r="B544" s="115"/>
      <c r="C544" s="116"/>
      <c r="D544" s="116"/>
      <c r="E544" s="116"/>
      <c r="F544" s="117"/>
      <c r="ER544" s="41"/>
      <c r="ES544" s="41"/>
    </row>
    <row r="545" spans="2:149" s="43" customFormat="1">
      <c r="B545" s="115"/>
      <c r="C545" s="116"/>
      <c r="D545" s="116"/>
      <c r="E545" s="116"/>
      <c r="F545" s="117"/>
      <c r="ER545" s="41"/>
      <c r="ES545" s="41"/>
    </row>
    <row r="546" spans="2:149" s="43" customFormat="1">
      <c r="B546" s="115"/>
      <c r="C546" s="116"/>
      <c r="D546" s="116"/>
      <c r="E546" s="116"/>
      <c r="F546" s="117"/>
      <c r="ER546" s="41"/>
      <c r="ES546" s="41"/>
    </row>
    <row r="547" spans="2:149" s="43" customFormat="1">
      <c r="B547" s="115"/>
      <c r="C547" s="116"/>
      <c r="D547" s="116"/>
      <c r="E547" s="116"/>
      <c r="F547" s="117"/>
      <c r="ER547" s="41"/>
      <c r="ES547" s="41"/>
    </row>
    <row r="548" spans="2:149" s="43" customFormat="1">
      <c r="B548" s="115"/>
      <c r="C548" s="116"/>
      <c r="D548" s="116"/>
      <c r="E548" s="116"/>
      <c r="F548" s="117"/>
      <c r="ER548" s="41"/>
      <c r="ES548" s="41"/>
    </row>
    <row r="549" spans="2:149" s="43" customFormat="1">
      <c r="B549" s="115"/>
      <c r="C549" s="116"/>
      <c r="D549" s="116"/>
      <c r="E549" s="116"/>
      <c r="F549" s="117"/>
      <c r="ER549" s="41"/>
      <c r="ES549" s="41"/>
    </row>
    <row r="550" spans="2:149" s="43" customFormat="1">
      <c r="B550" s="115"/>
      <c r="C550" s="116"/>
      <c r="D550" s="116"/>
      <c r="E550" s="116"/>
      <c r="F550" s="117"/>
      <c r="ER550" s="41"/>
      <c r="ES550" s="41"/>
    </row>
    <row r="551" spans="2:149" s="43" customFormat="1">
      <c r="B551" s="115"/>
      <c r="C551" s="116"/>
      <c r="D551" s="116"/>
      <c r="E551" s="116"/>
      <c r="F551" s="117"/>
      <c r="ER551" s="41"/>
      <c r="ES551" s="41"/>
    </row>
    <row r="552" spans="2:149" s="43" customFormat="1">
      <c r="B552" s="115"/>
      <c r="C552" s="116"/>
      <c r="D552" s="116"/>
      <c r="E552" s="116"/>
      <c r="F552" s="117"/>
      <c r="ER552" s="41"/>
      <c r="ES552" s="41"/>
    </row>
    <row r="553" spans="2:149" s="43" customFormat="1">
      <c r="B553" s="115"/>
      <c r="C553" s="116"/>
      <c r="D553" s="116"/>
      <c r="E553" s="116"/>
      <c r="F553" s="117"/>
      <c r="ER553" s="41"/>
      <c r="ES553" s="41"/>
    </row>
    <row r="554" spans="2:149" s="43" customFormat="1">
      <c r="B554" s="115"/>
      <c r="C554" s="116"/>
      <c r="D554" s="116"/>
      <c r="E554" s="116"/>
      <c r="F554" s="117"/>
      <c r="ER554" s="41"/>
      <c r="ES554" s="41"/>
    </row>
    <row r="555" spans="2:149" s="43" customFormat="1">
      <c r="B555" s="115"/>
      <c r="C555" s="116"/>
      <c r="D555" s="116"/>
      <c r="E555" s="116"/>
      <c r="F555" s="117"/>
      <c r="ER555" s="41"/>
      <c r="ES555" s="41"/>
    </row>
    <row r="556" spans="2:149" s="43" customFormat="1">
      <c r="B556" s="115"/>
      <c r="C556" s="116"/>
      <c r="D556" s="116"/>
      <c r="E556" s="116"/>
      <c r="F556" s="117"/>
      <c r="ER556" s="41"/>
      <c r="ES556" s="41"/>
    </row>
    <row r="557" spans="2:149" s="43" customFormat="1">
      <c r="B557" s="115"/>
      <c r="C557" s="116"/>
      <c r="D557" s="116"/>
      <c r="E557" s="116"/>
      <c r="F557" s="117"/>
      <c r="ER557" s="41"/>
      <c r="ES557" s="41"/>
    </row>
    <row r="558" spans="2:149" s="43" customFormat="1">
      <c r="B558" s="115"/>
      <c r="C558" s="116"/>
      <c r="D558" s="116"/>
      <c r="E558" s="116"/>
      <c r="F558" s="117"/>
      <c r="ER558" s="41"/>
      <c r="ES558" s="41"/>
    </row>
    <row r="559" spans="2:149" s="43" customFormat="1">
      <c r="B559" s="115"/>
      <c r="C559" s="116"/>
      <c r="D559" s="116"/>
      <c r="E559" s="116"/>
      <c r="F559" s="117"/>
      <c r="ER559" s="41"/>
      <c r="ES559" s="41"/>
    </row>
    <row r="560" spans="2:149" s="43" customFormat="1">
      <c r="B560" s="115"/>
      <c r="C560" s="116"/>
      <c r="D560" s="116"/>
      <c r="E560" s="116"/>
      <c r="F560" s="117"/>
      <c r="ER560" s="41"/>
      <c r="ES560" s="41"/>
    </row>
    <row r="561" spans="2:149" s="43" customFormat="1">
      <c r="B561" s="115"/>
      <c r="C561" s="116"/>
      <c r="D561" s="116"/>
      <c r="E561" s="116"/>
      <c r="F561" s="117"/>
      <c r="ER561" s="41"/>
      <c r="ES561" s="41"/>
    </row>
    <row r="562" spans="2:149" s="43" customFormat="1">
      <c r="B562" s="115"/>
      <c r="C562" s="116"/>
      <c r="D562" s="116"/>
      <c r="E562" s="116"/>
      <c r="F562" s="117"/>
      <c r="ER562" s="41"/>
      <c r="ES562" s="41"/>
    </row>
    <row r="563" spans="2:149" s="43" customFormat="1">
      <c r="B563" s="115"/>
      <c r="C563" s="116"/>
      <c r="D563" s="116"/>
      <c r="E563" s="116"/>
      <c r="F563" s="117"/>
      <c r="ER563" s="41"/>
      <c r="ES563" s="41"/>
    </row>
    <row r="564" spans="2:149" s="43" customFormat="1">
      <c r="B564" s="115"/>
      <c r="C564" s="116"/>
      <c r="D564" s="116"/>
      <c r="E564" s="116"/>
      <c r="F564" s="117"/>
      <c r="ER564" s="41"/>
      <c r="ES564" s="41"/>
    </row>
    <row r="565" spans="2:149" s="43" customFormat="1">
      <c r="B565" s="115"/>
      <c r="C565" s="116"/>
      <c r="D565" s="116"/>
      <c r="E565" s="116"/>
      <c r="F565" s="117"/>
      <c r="ER565" s="41"/>
      <c r="ES565" s="41"/>
    </row>
    <row r="566" spans="2:149" s="43" customFormat="1">
      <c r="B566" s="115"/>
      <c r="C566" s="116"/>
      <c r="D566" s="116"/>
      <c r="E566" s="116"/>
      <c r="F566" s="117"/>
      <c r="ER566" s="41"/>
      <c r="ES566" s="41"/>
    </row>
    <row r="567" spans="2:149" s="43" customFormat="1">
      <c r="B567" s="115"/>
      <c r="C567" s="116"/>
      <c r="D567" s="116"/>
      <c r="E567" s="116"/>
      <c r="F567" s="117"/>
      <c r="ER567" s="41"/>
      <c r="ES567" s="41"/>
    </row>
    <row r="568" spans="2:149" s="43" customFormat="1">
      <c r="B568" s="115"/>
      <c r="C568" s="116"/>
      <c r="D568" s="116"/>
      <c r="E568" s="116"/>
      <c r="F568" s="117"/>
      <c r="ER568" s="41"/>
      <c r="ES568" s="41"/>
    </row>
    <row r="569" spans="2:149" s="43" customFormat="1">
      <c r="B569" s="115"/>
      <c r="C569" s="116"/>
      <c r="D569" s="116"/>
      <c r="E569" s="116"/>
      <c r="F569" s="117"/>
      <c r="ER569" s="41"/>
      <c r="ES569" s="41"/>
    </row>
    <row r="570" spans="2:149" s="43" customFormat="1">
      <c r="B570" s="115"/>
      <c r="C570" s="116"/>
      <c r="D570" s="116"/>
      <c r="E570" s="116"/>
      <c r="F570" s="117"/>
      <c r="ER570" s="41"/>
      <c r="ES570" s="41"/>
    </row>
    <row r="571" spans="2:149" s="43" customFormat="1">
      <c r="B571" s="115"/>
      <c r="C571" s="116"/>
      <c r="D571" s="116"/>
      <c r="E571" s="116"/>
      <c r="F571" s="117"/>
      <c r="ER571" s="41"/>
      <c r="ES571" s="41"/>
    </row>
    <row r="572" spans="2:149" s="43" customFormat="1">
      <c r="B572" s="115"/>
      <c r="C572" s="116"/>
      <c r="D572" s="116"/>
      <c r="E572" s="116"/>
      <c r="F572" s="117"/>
      <c r="ER572" s="41"/>
      <c r="ES572" s="41"/>
    </row>
    <row r="573" spans="2:149" s="43" customFormat="1">
      <c r="B573" s="115"/>
      <c r="C573" s="116"/>
      <c r="D573" s="116"/>
      <c r="E573" s="116"/>
      <c r="F573" s="117"/>
      <c r="ER573" s="41"/>
      <c r="ES573" s="41"/>
    </row>
    <row r="574" spans="2:149" s="43" customFormat="1">
      <c r="B574" s="115"/>
      <c r="C574" s="116"/>
      <c r="D574" s="116"/>
      <c r="E574" s="116"/>
      <c r="F574" s="117"/>
      <c r="ER574" s="41"/>
      <c r="ES574" s="41"/>
    </row>
    <row r="575" spans="2:149" s="43" customFormat="1">
      <c r="B575" s="115"/>
      <c r="C575" s="116"/>
      <c r="D575" s="116"/>
      <c r="E575" s="116"/>
      <c r="F575" s="117"/>
      <c r="ER575" s="41"/>
      <c r="ES575" s="41"/>
    </row>
    <row r="576" spans="2:149" s="43" customFormat="1">
      <c r="B576" s="115"/>
      <c r="C576" s="116"/>
      <c r="D576" s="116"/>
      <c r="E576" s="116"/>
      <c r="F576" s="117"/>
      <c r="ER576" s="41"/>
      <c r="ES576" s="41"/>
    </row>
    <row r="577" spans="2:149" s="43" customFormat="1">
      <c r="B577" s="115"/>
      <c r="C577" s="116"/>
      <c r="D577" s="116"/>
      <c r="E577" s="116"/>
      <c r="F577" s="117"/>
      <c r="ER577" s="41"/>
      <c r="ES577" s="41"/>
    </row>
    <row r="578" spans="2:149" s="43" customFormat="1">
      <c r="B578" s="115"/>
      <c r="C578" s="116"/>
      <c r="D578" s="116"/>
      <c r="E578" s="116"/>
      <c r="F578" s="117"/>
      <c r="ER578" s="41"/>
      <c r="ES578" s="41"/>
    </row>
    <row r="579" spans="2:149" s="43" customFormat="1">
      <c r="B579" s="115"/>
      <c r="C579" s="116"/>
      <c r="D579" s="116"/>
      <c r="E579" s="116"/>
      <c r="F579" s="117"/>
      <c r="ER579" s="41"/>
      <c r="ES579" s="41"/>
    </row>
    <row r="580" spans="2:149" s="43" customFormat="1">
      <c r="B580" s="115"/>
      <c r="C580" s="116"/>
      <c r="D580" s="116"/>
      <c r="E580" s="116"/>
      <c r="F580" s="117"/>
      <c r="ER580" s="41"/>
      <c r="ES580" s="41"/>
    </row>
    <row r="581" spans="2:149" s="43" customFormat="1">
      <c r="B581" s="115"/>
      <c r="C581" s="116"/>
      <c r="D581" s="116"/>
      <c r="E581" s="116"/>
      <c r="F581" s="117"/>
      <c r="ER581" s="41"/>
      <c r="ES581" s="41"/>
    </row>
    <row r="582" spans="2:149" s="43" customFormat="1">
      <c r="B582" s="115"/>
      <c r="C582" s="116"/>
      <c r="D582" s="116"/>
      <c r="E582" s="116"/>
      <c r="F582" s="117"/>
      <c r="ER582" s="41"/>
      <c r="ES582" s="41"/>
    </row>
    <row r="583" spans="2:149" s="43" customFormat="1">
      <c r="B583" s="115"/>
      <c r="C583" s="116"/>
      <c r="D583" s="116"/>
      <c r="E583" s="116"/>
      <c r="F583" s="117"/>
      <c r="ER583" s="41"/>
      <c r="ES583" s="41"/>
    </row>
    <row r="584" spans="2:149" s="43" customFormat="1">
      <c r="B584" s="115"/>
      <c r="C584" s="116"/>
      <c r="D584" s="116"/>
      <c r="E584" s="116"/>
      <c r="F584" s="117"/>
      <c r="ER584" s="41"/>
      <c r="ES584" s="41"/>
    </row>
    <row r="585" spans="2:149" s="43" customFormat="1">
      <c r="B585" s="115"/>
      <c r="C585" s="116"/>
      <c r="D585" s="116"/>
      <c r="E585" s="116"/>
      <c r="F585" s="117"/>
      <c r="ER585" s="41"/>
      <c r="ES585" s="41"/>
    </row>
    <row r="586" spans="2:149" s="43" customFormat="1">
      <c r="B586" s="115"/>
      <c r="C586" s="116"/>
      <c r="D586" s="116"/>
      <c r="E586" s="116"/>
      <c r="F586" s="117"/>
      <c r="ER586" s="41"/>
      <c r="ES586" s="41"/>
    </row>
    <row r="587" spans="2:149" s="43" customFormat="1">
      <c r="B587" s="115"/>
      <c r="C587" s="116"/>
      <c r="D587" s="116"/>
      <c r="E587" s="116"/>
      <c r="F587" s="117"/>
      <c r="ER587" s="41"/>
      <c r="ES587" s="41"/>
    </row>
    <row r="588" spans="2:149" s="43" customFormat="1">
      <c r="B588" s="115"/>
      <c r="C588" s="116"/>
      <c r="D588" s="116"/>
      <c r="E588" s="116"/>
      <c r="F588" s="117"/>
      <c r="ER588" s="41"/>
      <c r="ES588" s="41"/>
    </row>
    <row r="589" spans="2:149" s="43" customFormat="1">
      <c r="B589" s="115"/>
      <c r="C589" s="116"/>
      <c r="D589" s="116"/>
      <c r="E589" s="116"/>
      <c r="F589" s="117"/>
      <c r="ER589" s="41"/>
      <c r="ES589" s="41"/>
    </row>
    <row r="590" spans="2:149" s="43" customFormat="1">
      <c r="B590" s="115"/>
      <c r="C590" s="116"/>
      <c r="D590" s="116"/>
      <c r="E590" s="116"/>
      <c r="F590" s="117"/>
      <c r="ER590" s="41"/>
      <c r="ES590" s="41"/>
    </row>
    <row r="591" spans="2:149" s="43" customFormat="1">
      <c r="B591" s="115"/>
      <c r="C591" s="116"/>
      <c r="D591" s="116"/>
      <c r="E591" s="116"/>
      <c r="F591" s="117"/>
      <c r="ER591" s="41"/>
      <c r="ES591" s="41"/>
    </row>
    <row r="592" spans="2:149" s="43" customFormat="1">
      <c r="B592" s="115"/>
      <c r="C592" s="116"/>
      <c r="D592" s="116"/>
      <c r="E592" s="116"/>
      <c r="F592" s="117"/>
      <c r="ER592" s="41"/>
      <c r="ES592" s="41"/>
    </row>
    <row r="593" spans="2:149" s="43" customFormat="1">
      <c r="B593" s="115"/>
      <c r="C593" s="116"/>
      <c r="D593" s="116"/>
      <c r="E593" s="116"/>
      <c r="F593" s="117"/>
      <c r="ER593" s="41"/>
      <c r="ES593" s="41"/>
    </row>
    <row r="594" spans="2:149" s="43" customFormat="1">
      <c r="B594" s="115"/>
      <c r="C594" s="116"/>
      <c r="D594" s="116"/>
      <c r="E594" s="116"/>
      <c r="F594" s="117"/>
      <c r="ER594" s="41"/>
      <c r="ES594" s="41"/>
    </row>
    <row r="595" spans="2:149" s="43" customFormat="1">
      <c r="B595" s="115"/>
      <c r="C595" s="116"/>
      <c r="D595" s="116"/>
      <c r="E595" s="116"/>
      <c r="F595" s="117"/>
      <c r="ER595" s="41"/>
      <c r="ES595" s="41"/>
    </row>
    <row r="596" spans="2:149" s="43" customFormat="1">
      <c r="B596" s="115"/>
      <c r="C596" s="116"/>
      <c r="D596" s="116"/>
      <c r="E596" s="116"/>
      <c r="F596" s="117"/>
      <c r="ER596" s="41"/>
      <c r="ES596" s="41"/>
    </row>
    <row r="597" spans="2:149" s="43" customFormat="1">
      <c r="B597" s="115"/>
      <c r="C597" s="116"/>
      <c r="D597" s="116"/>
      <c r="E597" s="116"/>
      <c r="F597" s="117"/>
      <c r="ER597" s="41"/>
      <c r="ES597" s="41"/>
    </row>
    <row r="598" spans="2:149" s="43" customFormat="1">
      <c r="B598" s="115"/>
      <c r="C598" s="116"/>
      <c r="D598" s="116"/>
      <c r="E598" s="116"/>
      <c r="F598" s="117"/>
      <c r="ER598" s="41"/>
      <c r="ES598" s="41"/>
    </row>
    <row r="599" spans="2:149" s="43" customFormat="1">
      <c r="B599" s="115"/>
      <c r="C599" s="116"/>
      <c r="D599" s="116"/>
      <c r="E599" s="116"/>
      <c r="F599" s="117"/>
      <c r="ER599" s="41"/>
      <c r="ES599" s="41"/>
    </row>
    <row r="600" spans="2:149" s="43" customFormat="1">
      <c r="B600" s="115"/>
      <c r="C600" s="116"/>
      <c r="D600" s="116"/>
      <c r="E600" s="116"/>
      <c r="F600" s="117"/>
      <c r="ER600" s="41"/>
      <c r="ES600" s="41"/>
    </row>
    <row r="601" spans="2:149" s="43" customFormat="1">
      <c r="B601" s="115"/>
      <c r="C601" s="116"/>
      <c r="D601" s="116"/>
      <c r="E601" s="116"/>
      <c r="F601" s="117"/>
      <c r="ER601" s="41"/>
      <c r="ES601" s="41"/>
    </row>
    <row r="602" spans="2:149" s="43" customFormat="1">
      <c r="B602" s="115"/>
      <c r="C602" s="116"/>
      <c r="D602" s="116"/>
      <c r="E602" s="116"/>
      <c r="F602" s="117"/>
      <c r="ER602" s="41"/>
      <c r="ES602" s="41"/>
    </row>
    <row r="603" spans="2:149" s="43" customFormat="1">
      <c r="B603" s="115"/>
      <c r="C603" s="116"/>
      <c r="D603" s="116"/>
      <c r="E603" s="116"/>
      <c r="F603" s="117"/>
      <c r="ER603" s="41"/>
      <c r="ES603" s="41"/>
    </row>
    <row r="604" spans="2:149" s="43" customFormat="1">
      <c r="B604" s="115"/>
      <c r="C604" s="116"/>
      <c r="D604" s="116"/>
      <c r="E604" s="116"/>
      <c r="F604" s="117"/>
      <c r="ER604" s="41"/>
      <c r="ES604" s="41"/>
    </row>
    <row r="605" spans="2:149" s="43" customFormat="1">
      <c r="B605" s="115"/>
      <c r="C605" s="116"/>
      <c r="D605" s="116"/>
      <c r="E605" s="116"/>
      <c r="F605" s="117"/>
      <c r="ER605" s="41"/>
      <c r="ES605" s="41"/>
    </row>
    <row r="606" spans="2:149" s="43" customFormat="1">
      <c r="B606" s="115"/>
      <c r="C606" s="116"/>
      <c r="D606" s="116"/>
      <c r="E606" s="116"/>
      <c r="F606" s="117"/>
      <c r="ER606" s="41"/>
      <c r="ES606" s="41"/>
    </row>
    <row r="607" spans="2:149" s="43" customFormat="1">
      <c r="B607" s="115"/>
      <c r="C607" s="116"/>
      <c r="D607" s="116"/>
      <c r="E607" s="116"/>
      <c r="F607" s="117"/>
      <c r="ER607" s="41"/>
      <c r="ES607" s="41"/>
    </row>
    <row r="608" spans="2:149" s="43" customFormat="1">
      <c r="B608" s="115"/>
      <c r="C608" s="116"/>
      <c r="D608" s="116"/>
      <c r="E608" s="116"/>
      <c r="F608" s="117"/>
      <c r="ER608" s="41"/>
      <c r="ES608" s="41"/>
    </row>
    <row r="609" spans="2:149" s="43" customFormat="1">
      <c r="B609" s="115"/>
      <c r="C609" s="116"/>
      <c r="D609" s="116"/>
      <c r="E609" s="116"/>
      <c r="F609" s="117"/>
      <c r="ER609" s="41"/>
      <c r="ES609" s="41"/>
    </row>
    <row r="610" spans="2:149" s="43" customFormat="1">
      <c r="B610" s="115"/>
      <c r="C610" s="116"/>
      <c r="D610" s="116"/>
      <c r="E610" s="116"/>
      <c r="F610" s="117"/>
      <c r="ER610" s="41"/>
      <c r="ES610" s="41"/>
    </row>
    <row r="611" spans="2:149" s="43" customFormat="1">
      <c r="B611" s="115"/>
      <c r="C611" s="116"/>
      <c r="D611" s="116"/>
      <c r="E611" s="116"/>
      <c r="F611" s="117"/>
      <c r="ER611" s="41"/>
      <c r="ES611" s="41"/>
    </row>
    <row r="612" spans="2:149" s="43" customFormat="1">
      <c r="B612" s="115"/>
      <c r="C612" s="116"/>
      <c r="D612" s="116"/>
      <c r="E612" s="116"/>
      <c r="F612" s="117"/>
      <c r="ER612" s="41"/>
      <c r="ES612" s="41"/>
    </row>
    <row r="613" spans="2:149" s="43" customFormat="1">
      <c r="B613" s="115"/>
      <c r="C613" s="116"/>
      <c r="D613" s="116"/>
      <c r="E613" s="116"/>
      <c r="F613" s="117"/>
      <c r="ER613" s="41"/>
      <c r="ES613" s="41"/>
    </row>
    <row r="614" spans="2:149" s="43" customFormat="1">
      <c r="B614" s="115"/>
      <c r="C614" s="116"/>
      <c r="D614" s="116"/>
      <c r="E614" s="116"/>
      <c r="F614" s="117"/>
      <c r="ER614" s="41"/>
      <c r="ES614" s="41"/>
    </row>
    <row r="615" spans="2:149" s="43" customFormat="1">
      <c r="B615" s="115"/>
      <c r="C615" s="116"/>
      <c r="D615" s="116"/>
      <c r="E615" s="116"/>
      <c r="F615" s="117"/>
      <c r="ER615" s="41"/>
      <c r="ES615" s="41"/>
    </row>
    <row r="616" spans="2:149" s="43" customFormat="1">
      <c r="B616" s="115"/>
      <c r="C616" s="116"/>
      <c r="D616" s="116"/>
      <c r="E616" s="116"/>
      <c r="F616" s="117"/>
      <c r="ER616" s="41"/>
      <c r="ES616" s="41"/>
    </row>
    <row r="617" spans="2:149" s="43" customFormat="1">
      <c r="B617" s="115"/>
      <c r="C617" s="116"/>
      <c r="D617" s="116"/>
      <c r="E617" s="116"/>
      <c r="F617" s="117"/>
      <c r="ER617" s="41"/>
      <c r="ES617" s="41"/>
    </row>
    <row r="618" spans="2:149" s="43" customFormat="1">
      <c r="B618" s="115"/>
      <c r="C618" s="116"/>
      <c r="D618" s="116"/>
      <c r="E618" s="116"/>
      <c r="F618" s="117"/>
      <c r="ER618" s="41"/>
      <c r="ES618" s="41"/>
    </row>
    <row r="619" spans="2:149" s="43" customFormat="1">
      <c r="B619" s="115"/>
      <c r="C619" s="116"/>
      <c r="D619" s="116"/>
      <c r="E619" s="116"/>
      <c r="F619" s="117"/>
      <c r="ER619" s="41"/>
      <c r="ES619" s="41"/>
    </row>
    <row r="620" spans="2:149" s="43" customFormat="1">
      <c r="B620" s="115"/>
      <c r="C620" s="116"/>
      <c r="D620" s="116"/>
      <c r="E620" s="116"/>
      <c r="F620" s="117"/>
      <c r="ER620" s="41"/>
      <c r="ES620" s="41"/>
    </row>
    <row r="621" spans="2:149" s="43" customFormat="1">
      <c r="B621" s="115"/>
      <c r="C621" s="116"/>
      <c r="D621" s="116"/>
      <c r="E621" s="116"/>
      <c r="F621" s="117"/>
      <c r="ER621" s="41"/>
      <c r="ES621" s="41"/>
    </row>
    <row r="622" spans="2:149" s="43" customFormat="1">
      <c r="B622" s="115"/>
      <c r="C622" s="116"/>
      <c r="D622" s="116"/>
      <c r="E622" s="116"/>
      <c r="F622" s="117"/>
      <c r="ER622" s="41"/>
      <c r="ES622" s="41"/>
    </row>
    <row r="623" spans="2:149" s="43" customFormat="1">
      <c r="B623" s="115"/>
      <c r="C623" s="116"/>
      <c r="D623" s="116"/>
      <c r="E623" s="116"/>
      <c r="F623" s="117"/>
      <c r="ER623" s="41"/>
      <c r="ES623" s="41"/>
    </row>
    <row r="624" spans="2:149" s="43" customFormat="1">
      <c r="B624" s="115"/>
      <c r="C624" s="116"/>
      <c r="D624" s="116"/>
      <c r="E624" s="116"/>
      <c r="F624" s="117"/>
      <c r="ER624" s="41"/>
      <c r="ES624" s="41"/>
    </row>
    <row r="625" spans="2:149" s="43" customFormat="1">
      <c r="B625" s="115"/>
      <c r="C625" s="116"/>
      <c r="D625" s="116"/>
      <c r="E625" s="116"/>
      <c r="F625" s="117"/>
      <c r="ER625" s="41"/>
      <c r="ES625" s="41"/>
    </row>
    <row r="626" spans="2:149" s="43" customFormat="1">
      <c r="B626" s="115"/>
      <c r="C626" s="116"/>
      <c r="D626" s="116"/>
      <c r="E626" s="116"/>
      <c r="F626" s="117"/>
      <c r="ER626" s="41"/>
      <c r="ES626" s="41"/>
    </row>
    <row r="627" spans="2:149" s="43" customFormat="1">
      <c r="B627" s="115"/>
      <c r="C627" s="116"/>
      <c r="D627" s="116"/>
      <c r="E627" s="116"/>
      <c r="F627" s="117"/>
      <c r="ER627" s="41"/>
      <c r="ES627" s="41"/>
    </row>
    <row r="628" spans="2:149" s="43" customFormat="1">
      <c r="B628" s="115"/>
      <c r="C628" s="116"/>
      <c r="D628" s="116"/>
      <c r="E628" s="116"/>
      <c r="F628" s="117"/>
      <c r="ER628" s="41"/>
      <c r="ES628" s="41"/>
    </row>
    <row r="629" spans="2:149" s="43" customFormat="1">
      <c r="B629" s="115"/>
      <c r="C629" s="116"/>
      <c r="D629" s="116"/>
      <c r="E629" s="116"/>
      <c r="F629" s="117"/>
      <c r="ER629" s="41"/>
      <c r="ES629" s="41"/>
    </row>
    <row r="630" spans="2:149" s="43" customFormat="1">
      <c r="B630" s="115"/>
      <c r="C630" s="116"/>
      <c r="D630" s="116"/>
      <c r="E630" s="116"/>
      <c r="F630" s="117"/>
      <c r="ER630" s="41"/>
      <c r="ES630" s="41"/>
    </row>
    <row r="631" spans="2:149" s="43" customFormat="1">
      <c r="B631" s="115"/>
      <c r="C631" s="116"/>
      <c r="D631" s="116"/>
      <c r="E631" s="116"/>
      <c r="F631" s="117"/>
      <c r="ER631" s="41"/>
      <c r="ES631" s="41"/>
    </row>
    <row r="632" spans="2:149" s="43" customFormat="1">
      <c r="B632" s="115"/>
      <c r="C632" s="116"/>
      <c r="D632" s="116"/>
      <c r="E632" s="116"/>
      <c r="F632" s="117"/>
      <c r="ER632" s="41"/>
      <c r="ES632" s="41"/>
    </row>
    <row r="633" spans="2:149" s="43" customFormat="1">
      <c r="B633" s="115"/>
      <c r="C633" s="116"/>
      <c r="D633" s="116"/>
      <c r="E633" s="116"/>
      <c r="F633" s="117"/>
      <c r="ER633" s="41"/>
      <c r="ES633" s="41"/>
    </row>
    <row r="634" spans="2:149" s="43" customFormat="1">
      <c r="B634" s="115"/>
      <c r="C634" s="116"/>
      <c r="D634" s="116"/>
      <c r="E634" s="116"/>
      <c r="F634" s="117"/>
      <c r="ER634" s="41"/>
      <c r="ES634" s="41"/>
    </row>
    <row r="635" spans="2:149" s="43" customFormat="1">
      <c r="B635" s="115"/>
      <c r="C635" s="116"/>
      <c r="D635" s="116"/>
      <c r="E635" s="116"/>
      <c r="F635" s="117"/>
      <c r="ER635" s="41"/>
      <c r="ES635" s="41"/>
    </row>
    <row r="636" spans="2:149" s="43" customFormat="1">
      <c r="B636" s="115"/>
      <c r="C636" s="116"/>
      <c r="D636" s="116"/>
      <c r="E636" s="116"/>
      <c r="F636" s="117"/>
      <c r="ER636" s="41"/>
      <c r="ES636" s="41"/>
    </row>
    <row r="637" spans="2:149" s="43" customFormat="1">
      <c r="B637" s="115"/>
      <c r="C637" s="116"/>
      <c r="D637" s="116"/>
      <c r="E637" s="116"/>
      <c r="F637" s="117"/>
      <c r="ER637" s="41"/>
      <c r="ES637" s="41"/>
    </row>
    <row r="638" spans="2:149" s="43" customFormat="1">
      <c r="B638" s="115"/>
      <c r="C638" s="116"/>
      <c r="D638" s="116"/>
      <c r="E638" s="116"/>
      <c r="F638" s="117"/>
      <c r="ER638" s="41"/>
      <c r="ES638" s="41"/>
    </row>
    <row r="639" spans="2:149" s="43" customFormat="1">
      <c r="B639" s="115"/>
      <c r="C639" s="116"/>
      <c r="D639" s="116"/>
      <c r="E639" s="116"/>
      <c r="F639" s="117"/>
      <c r="ER639" s="41"/>
      <c r="ES639" s="41"/>
    </row>
    <row r="640" spans="2:149" s="43" customFormat="1">
      <c r="B640" s="115"/>
      <c r="C640" s="116"/>
      <c r="D640" s="116"/>
      <c r="E640" s="116"/>
      <c r="F640" s="117"/>
      <c r="ER640" s="41"/>
      <c r="ES640" s="41"/>
    </row>
    <row r="641" spans="2:149" s="43" customFormat="1">
      <c r="B641" s="115"/>
      <c r="C641" s="116"/>
      <c r="D641" s="116"/>
      <c r="E641" s="116"/>
      <c r="F641" s="117"/>
      <c r="ER641" s="41"/>
      <c r="ES641" s="41"/>
    </row>
    <row r="642" spans="2:149" s="43" customFormat="1">
      <c r="B642" s="115"/>
      <c r="C642" s="116"/>
      <c r="D642" s="116"/>
      <c r="E642" s="116"/>
      <c r="F642" s="117"/>
      <c r="ER642" s="41"/>
      <c r="ES642" s="41"/>
    </row>
    <row r="643" spans="2:149" s="43" customFormat="1">
      <c r="B643" s="115"/>
      <c r="C643" s="116"/>
      <c r="D643" s="116"/>
      <c r="E643" s="116"/>
      <c r="F643" s="117"/>
      <c r="ER643" s="41"/>
      <c r="ES643" s="41"/>
    </row>
    <row r="644" spans="2:149" s="43" customFormat="1">
      <c r="B644" s="115"/>
      <c r="C644" s="116"/>
      <c r="D644" s="116"/>
      <c r="E644" s="116"/>
      <c r="F644" s="117"/>
      <c r="ER644" s="41"/>
      <c r="ES644" s="41"/>
    </row>
    <row r="645" spans="2:149" s="43" customFormat="1">
      <c r="B645" s="115"/>
      <c r="C645" s="116"/>
      <c r="D645" s="116"/>
      <c r="E645" s="116"/>
      <c r="F645" s="117"/>
      <c r="ER645" s="41"/>
      <c r="ES645" s="41"/>
    </row>
    <row r="646" spans="2:149" s="43" customFormat="1">
      <c r="B646" s="115"/>
      <c r="C646" s="116"/>
      <c r="D646" s="116"/>
      <c r="E646" s="116"/>
      <c r="F646" s="117"/>
      <c r="ER646" s="41"/>
      <c r="ES646" s="41"/>
    </row>
    <row r="647" spans="2:149" s="43" customFormat="1">
      <c r="B647" s="115"/>
      <c r="C647" s="116"/>
      <c r="D647" s="116"/>
      <c r="E647" s="116"/>
      <c r="F647" s="117"/>
      <c r="ER647" s="41"/>
      <c r="ES647" s="41"/>
    </row>
    <row r="648" spans="2:149" s="43" customFormat="1">
      <c r="B648" s="115"/>
      <c r="C648" s="116"/>
      <c r="D648" s="116"/>
      <c r="E648" s="116"/>
      <c r="F648" s="117"/>
      <c r="ER648" s="41"/>
      <c r="ES648" s="41"/>
    </row>
    <row r="649" spans="2:149" s="43" customFormat="1">
      <c r="B649" s="115"/>
      <c r="C649" s="116"/>
      <c r="D649" s="116"/>
      <c r="E649" s="116"/>
      <c r="F649" s="117"/>
      <c r="ER649" s="41"/>
      <c r="ES649" s="41"/>
    </row>
    <row r="650" spans="2:149" s="43" customFormat="1">
      <c r="B650" s="115"/>
      <c r="C650" s="116"/>
      <c r="D650" s="116"/>
      <c r="E650" s="116"/>
      <c r="F650" s="117"/>
      <c r="ER650" s="41"/>
      <c r="ES650" s="41"/>
    </row>
    <row r="651" spans="2:149" s="43" customFormat="1">
      <c r="B651" s="115"/>
      <c r="C651" s="116"/>
      <c r="D651" s="116"/>
      <c r="E651" s="116"/>
      <c r="F651" s="117"/>
      <c r="ER651" s="41"/>
      <c r="ES651" s="41"/>
    </row>
    <row r="652" spans="2:149" s="43" customFormat="1">
      <c r="B652" s="115"/>
      <c r="C652" s="116"/>
      <c r="D652" s="116"/>
      <c r="E652" s="116"/>
      <c r="F652" s="117"/>
      <c r="ER652" s="41"/>
      <c r="ES652" s="41"/>
    </row>
    <row r="653" spans="2:149" s="43" customFormat="1">
      <c r="B653" s="115"/>
      <c r="C653" s="116"/>
      <c r="D653" s="116"/>
      <c r="E653" s="116"/>
      <c r="F653" s="117"/>
      <c r="ER653" s="41"/>
      <c r="ES653" s="41"/>
    </row>
    <row r="654" spans="2:149" s="43" customFormat="1">
      <c r="B654" s="115"/>
      <c r="C654" s="116"/>
      <c r="D654" s="116"/>
      <c r="E654" s="116"/>
      <c r="F654" s="117"/>
      <c r="ER654" s="41"/>
      <c r="ES654" s="41"/>
    </row>
    <row r="655" spans="2:149" s="43" customFormat="1">
      <c r="B655" s="115"/>
      <c r="C655" s="116"/>
      <c r="D655" s="116"/>
      <c r="E655" s="116"/>
      <c r="F655" s="117"/>
      <c r="ER655" s="41"/>
      <c r="ES655" s="41"/>
    </row>
    <row r="656" spans="2:149" s="43" customFormat="1">
      <c r="B656" s="115"/>
      <c r="C656" s="116"/>
      <c r="D656" s="116"/>
      <c r="E656" s="116"/>
      <c r="F656" s="117"/>
      <c r="ER656" s="41"/>
      <c r="ES656" s="41"/>
    </row>
    <row r="657" spans="2:149" s="43" customFormat="1">
      <c r="B657" s="115"/>
      <c r="C657" s="116"/>
      <c r="D657" s="116"/>
      <c r="E657" s="116"/>
      <c r="F657" s="117"/>
      <c r="ER657" s="41"/>
      <c r="ES657" s="41"/>
    </row>
    <row r="658" spans="2:149" s="43" customFormat="1">
      <c r="B658" s="115"/>
      <c r="C658" s="116"/>
      <c r="D658" s="116"/>
      <c r="E658" s="116"/>
      <c r="F658" s="117"/>
      <c r="ER658" s="41"/>
      <c r="ES658" s="41"/>
    </row>
    <row r="659" spans="2:149" s="43" customFormat="1">
      <c r="B659" s="115"/>
      <c r="C659" s="116"/>
      <c r="D659" s="116"/>
      <c r="E659" s="116"/>
      <c r="F659" s="117"/>
      <c r="ER659" s="41"/>
      <c r="ES659" s="41"/>
    </row>
    <row r="660" spans="2:149" s="43" customFormat="1">
      <c r="B660" s="115"/>
      <c r="C660" s="116"/>
      <c r="D660" s="116"/>
      <c r="E660" s="116"/>
      <c r="F660" s="117"/>
      <c r="ER660" s="41"/>
      <c r="ES660" s="41"/>
    </row>
    <row r="661" spans="2:149" s="43" customFormat="1">
      <c r="B661" s="115"/>
      <c r="C661" s="116"/>
      <c r="D661" s="116"/>
      <c r="E661" s="116"/>
      <c r="F661" s="117"/>
      <c r="ER661" s="41"/>
      <c r="ES661" s="41"/>
    </row>
    <row r="662" spans="2:149" s="43" customFormat="1">
      <c r="B662" s="115"/>
      <c r="C662" s="116"/>
      <c r="D662" s="116"/>
      <c r="E662" s="116"/>
      <c r="F662" s="117"/>
      <c r="ER662" s="41"/>
      <c r="ES662" s="41"/>
    </row>
    <row r="663" spans="2:149" s="43" customFormat="1">
      <c r="B663" s="115"/>
      <c r="C663" s="116"/>
      <c r="D663" s="116"/>
      <c r="E663" s="116"/>
      <c r="F663" s="117"/>
      <c r="ER663" s="41"/>
      <c r="ES663" s="41"/>
    </row>
    <row r="664" spans="2:149" s="43" customFormat="1">
      <c r="B664" s="115"/>
      <c r="C664" s="116"/>
      <c r="D664" s="116"/>
      <c r="E664" s="116"/>
      <c r="F664" s="117"/>
      <c r="ER664" s="41"/>
      <c r="ES664" s="41"/>
    </row>
    <row r="665" spans="2:149" s="43" customFormat="1">
      <c r="B665" s="115"/>
      <c r="C665" s="116"/>
      <c r="D665" s="116"/>
      <c r="E665" s="116"/>
      <c r="F665" s="117"/>
      <c r="ER665" s="41"/>
      <c r="ES665" s="41"/>
    </row>
    <row r="666" spans="2:149" s="43" customFormat="1">
      <c r="B666" s="115"/>
      <c r="C666" s="116"/>
      <c r="D666" s="116"/>
      <c r="E666" s="116"/>
      <c r="F666" s="117"/>
      <c r="ER666" s="41"/>
      <c r="ES666" s="41"/>
    </row>
    <row r="667" spans="2:149" s="43" customFormat="1">
      <c r="B667" s="115"/>
      <c r="C667" s="116"/>
      <c r="D667" s="116"/>
      <c r="E667" s="116"/>
      <c r="F667" s="117"/>
      <c r="ER667" s="41"/>
      <c r="ES667" s="41"/>
    </row>
    <row r="668" spans="2:149" s="43" customFormat="1">
      <c r="B668" s="115"/>
      <c r="C668" s="116"/>
      <c r="D668" s="116"/>
      <c r="E668" s="116"/>
      <c r="F668" s="117"/>
      <c r="ER668" s="41"/>
      <c r="ES668" s="41"/>
    </row>
    <row r="669" spans="2:149" s="43" customFormat="1">
      <c r="B669" s="115"/>
      <c r="C669" s="116"/>
      <c r="D669" s="116"/>
      <c r="E669" s="116"/>
      <c r="F669" s="117"/>
      <c r="ER669" s="41"/>
      <c r="ES669" s="41"/>
    </row>
    <row r="670" spans="2:149" s="43" customFormat="1">
      <c r="B670" s="115"/>
      <c r="C670" s="116"/>
      <c r="D670" s="116"/>
      <c r="E670" s="116"/>
      <c r="F670" s="117"/>
      <c r="ER670" s="41"/>
      <c r="ES670" s="41"/>
    </row>
    <row r="671" spans="2:149" s="43" customFormat="1">
      <c r="B671" s="115"/>
      <c r="C671" s="116"/>
      <c r="D671" s="116"/>
      <c r="E671" s="116"/>
      <c r="F671" s="117"/>
      <c r="ER671" s="41"/>
      <c r="ES671" s="41"/>
    </row>
    <row r="672" spans="2:149" s="43" customFormat="1">
      <c r="B672" s="115"/>
      <c r="C672" s="116"/>
      <c r="D672" s="116"/>
      <c r="E672" s="116"/>
      <c r="F672" s="117"/>
      <c r="ER672" s="41"/>
      <c r="ES672" s="41"/>
    </row>
    <row r="673" spans="2:149" s="43" customFormat="1">
      <c r="B673" s="115"/>
      <c r="C673" s="116"/>
      <c r="D673" s="116"/>
      <c r="E673" s="116"/>
      <c r="F673" s="117"/>
      <c r="ER673" s="41"/>
      <c r="ES673" s="41"/>
    </row>
    <row r="674" spans="2:149" s="43" customFormat="1">
      <c r="B674" s="115"/>
      <c r="C674" s="116"/>
      <c r="D674" s="116"/>
      <c r="E674" s="116"/>
      <c r="F674" s="117"/>
      <c r="ER674" s="41"/>
      <c r="ES674" s="41"/>
    </row>
    <row r="675" spans="2:149" s="43" customFormat="1">
      <c r="B675" s="115"/>
      <c r="C675" s="116"/>
      <c r="D675" s="116"/>
      <c r="E675" s="116"/>
      <c r="F675" s="117"/>
      <c r="ER675" s="41"/>
      <c r="ES675" s="41"/>
    </row>
    <row r="676" spans="2:149" s="43" customFormat="1">
      <c r="B676" s="115"/>
      <c r="C676" s="116"/>
      <c r="D676" s="116"/>
      <c r="E676" s="116"/>
      <c r="F676" s="117"/>
      <c r="ER676" s="41"/>
      <c r="ES676" s="41"/>
    </row>
    <row r="677" spans="2:149" s="43" customFormat="1">
      <c r="B677" s="115"/>
      <c r="C677" s="116"/>
      <c r="D677" s="116"/>
      <c r="E677" s="116"/>
      <c r="F677" s="117"/>
      <c r="ER677" s="41"/>
      <c r="ES677" s="41"/>
    </row>
    <row r="678" spans="2:149" s="43" customFormat="1">
      <c r="B678" s="115"/>
      <c r="C678" s="116"/>
      <c r="D678" s="116"/>
      <c r="E678" s="116"/>
      <c r="F678" s="117"/>
      <c r="ER678" s="41"/>
      <c r="ES678" s="41"/>
    </row>
    <row r="679" spans="2:149" s="43" customFormat="1">
      <c r="B679" s="115"/>
      <c r="C679" s="116"/>
      <c r="D679" s="116"/>
      <c r="E679" s="116"/>
      <c r="F679" s="117"/>
      <c r="ER679" s="41"/>
      <c r="ES679" s="41"/>
    </row>
    <row r="680" spans="2:149" s="43" customFormat="1">
      <c r="B680" s="115"/>
      <c r="C680" s="116"/>
      <c r="D680" s="116"/>
      <c r="E680" s="116"/>
      <c r="F680" s="117"/>
      <c r="ER680" s="41"/>
      <c r="ES680" s="41"/>
    </row>
    <row r="681" spans="2:149" s="43" customFormat="1">
      <c r="B681" s="115"/>
      <c r="C681" s="116"/>
      <c r="D681" s="116"/>
      <c r="E681" s="116"/>
      <c r="F681" s="117"/>
      <c r="ER681" s="41"/>
      <c r="ES681" s="41"/>
    </row>
    <row r="682" spans="2:149" s="43" customFormat="1">
      <c r="B682" s="115"/>
      <c r="C682" s="116"/>
      <c r="D682" s="116"/>
      <c r="E682" s="116"/>
      <c r="F682" s="117"/>
      <c r="ER682" s="41"/>
      <c r="ES682" s="41"/>
    </row>
    <row r="683" spans="2:149" s="43" customFormat="1">
      <c r="B683" s="115"/>
      <c r="C683" s="116"/>
      <c r="D683" s="116"/>
      <c r="E683" s="116"/>
      <c r="F683" s="117"/>
      <c r="ER683" s="41"/>
      <c r="ES683" s="41"/>
    </row>
    <row r="684" spans="2:149" s="43" customFormat="1">
      <c r="B684" s="115"/>
      <c r="C684" s="116"/>
      <c r="D684" s="116"/>
      <c r="E684" s="116"/>
      <c r="F684" s="117"/>
      <c r="ER684" s="41"/>
      <c r="ES684" s="41"/>
    </row>
    <row r="685" spans="2:149" s="43" customFormat="1">
      <c r="B685" s="115"/>
      <c r="C685" s="116"/>
      <c r="D685" s="116"/>
      <c r="E685" s="116"/>
      <c r="F685" s="117"/>
      <c r="ER685" s="41"/>
      <c r="ES685" s="41"/>
    </row>
    <row r="686" spans="2:149" s="43" customFormat="1">
      <c r="B686" s="115"/>
      <c r="C686" s="116"/>
      <c r="D686" s="116"/>
      <c r="E686" s="116"/>
      <c r="F686" s="117"/>
      <c r="ER686" s="41"/>
      <c r="ES686" s="41"/>
    </row>
    <row r="687" spans="2:149" s="43" customFormat="1">
      <c r="B687" s="115"/>
      <c r="C687" s="116"/>
      <c r="D687" s="116"/>
      <c r="E687" s="116"/>
      <c r="F687" s="117"/>
      <c r="ER687" s="41"/>
      <c r="ES687" s="41"/>
    </row>
    <row r="688" spans="2:149" s="43" customFormat="1">
      <c r="B688" s="115"/>
      <c r="C688" s="116"/>
      <c r="D688" s="116"/>
      <c r="E688" s="116"/>
      <c r="F688" s="117"/>
      <c r="ER688" s="41"/>
      <c r="ES688" s="41"/>
    </row>
    <row r="689" spans="2:149" s="43" customFormat="1">
      <c r="B689" s="115"/>
      <c r="C689" s="116"/>
      <c r="D689" s="116"/>
      <c r="E689" s="116"/>
      <c r="F689" s="117"/>
      <c r="ER689" s="41"/>
      <c r="ES689" s="41"/>
    </row>
    <row r="690" spans="2:149" s="43" customFormat="1">
      <c r="B690" s="115"/>
      <c r="C690" s="116"/>
      <c r="D690" s="116"/>
      <c r="E690" s="116"/>
      <c r="F690" s="117"/>
      <c r="ER690" s="41"/>
      <c r="ES690" s="41"/>
    </row>
    <row r="691" spans="2:149" s="43" customFormat="1">
      <c r="B691" s="115"/>
      <c r="C691" s="116"/>
      <c r="D691" s="116"/>
      <c r="E691" s="116"/>
      <c r="F691" s="117"/>
      <c r="ER691" s="41"/>
      <c r="ES691" s="41"/>
    </row>
    <row r="692" spans="2:149" s="43" customFormat="1">
      <c r="B692" s="115"/>
      <c r="C692" s="116"/>
      <c r="D692" s="116"/>
      <c r="E692" s="116"/>
      <c r="F692" s="117"/>
      <c r="ER692" s="41"/>
      <c r="ES692" s="41"/>
    </row>
    <row r="693" spans="2:149" s="43" customFormat="1">
      <c r="B693" s="115"/>
      <c r="C693" s="116"/>
      <c r="D693" s="116"/>
      <c r="E693" s="116"/>
      <c r="F693" s="117"/>
      <c r="ER693" s="41"/>
      <c r="ES693" s="41"/>
    </row>
    <row r="694" spans="2:149" s="43" customFormat="1">
      <c r="B694" s="115"/>
      <c r="C694" s="116"/>
      <c r="D694" s="116"/>
      <c r="E694" s="116"/>
      <c r="F694" s="117"/>
      <c r="ER694" s="41"/>
      <c r="ES694" s="41"/>
    </row>
    <row r="695" spans="2:149" s="43" customFormat="1">
      <c r="B695" s="115"/>
      <c r="C695" s="116"/>
      <c r="D695" s="116"/>
      <c r="E695" s="116"/>
      <c r="F695" s="117"/>
      <c r="ER695" s="41"/>
      <c r="ES695" s="41"/>
    </row>
    <row r="696" spans="2:149" s="43" customFormat="1">
      <c r="B696" s="115"/>
      <c r="C696" s="116"/>
      <c r="D696" s="116"/>
      <c r="E696" s="116"/>
      <c r="F696" s="117"/>
      <c r="ER696" s="41"/>
      <c r="ES696" s="41"/>
    </row>
    <row r="697" spans="2:149" s="43" customFormat="1">
      <c r="B697" s="115"/>
      <c r="C697" s="116"/>
      <c r="D697" s="116"/>
      <c r="E697" s="116"/>
      <c r="F697" s="117"/>
      <c r="ER697" s="41"/>
      <c r="ES697" s="41"/>
    </row>
    <row r="698" spans="2:149" s="43" customFormat="1">
      <c r="B698" s="115"/>
      <c r="C698" s="116"/>
      <c r="D698" s="116"/>
      <c r="E698" s="116"/>
      <c r="F698" s="117"/>
      <c r="ER698" s="41"/>
      <c r="ES698" s="41"/>
    </row>
    <row r="699" spans="2:149" s="43" customFormat="1">
      <c r="B699" s="115"/>
      <c r="C699" s="116"/>
      <c r="D699" s="116"/>
      <c r="E699" s="116"/>
      <c r="F699" s="117"/>
      <c r="ER699" s="41"/>
      <c r="ES699" s="41"/>
    </row>
    <row r="700" spans="2:149" s="43" customFormat="1">
      <c r="B700" s="115"/>
      <c r="C700" s="116"/>
      <c r="D700" s="116"/>
      <c r="E700" s="116"/>
      <c r="F700" s="117"/>
      <c r="ER700" s="41"/>
      <c r="ES700" s="41"/>
    </row>
    <row r="701" spans="2:149" s="43" customFormat="1">
      <c r="B701" s="115"/>
      <c r="C701" s="116"/>
      <c r="D701" s="116"/>
      <c r="E701" s="116"/>
      <c r="F701" s="117"/>
      <c r="ER701" s="41"/>
      <c r="ES701" s="41"/>
    </row>
    <row r="702" spans="2:149" s="43" customFormat="1">
      <c r="B702" s="115"/>
      <c r="C702" s="116"/>
      <c r="D702" s="116"/>
      <c r="E702" s="116"/>
      <c r="F702" s="117"/>
      <c r="ER702" s="41"/>
      <c r="ES702" s="41"/>
    </row>
    <row r="703" spans="2:149" s="43" customFormat="1">
      <c r="B703" s="115"/>
      <c r="C703" s="116"/>
      <c r="D703" s="116"/>
      <c r="E703" s="116"/>
      <c r="F703" s="117"/>
      <c r="ER703" s="41"/>
      <c r="ES703" s="41"/>
    </row>
    <row r="704" spans="2:149" s="43" customFormat="1">
      <c r="B704" s="115"/>
      <c r="C704" s="116"/>
      <c r="D704" s="116"/>
      <c r="E704" s="116"/>
      <c r="F704" s="117"/>
      <c r="ER704" s="41"/>
      <c r="ES704" s="41"/>
    </row>
    <row r="705" spans="2:149" s="43" customFormat="1">
      <c r="B705" s="115"/>
      <c r="C705" s="116"/>
      <c r="D705" s="116"/>
      <c r="E705" s="116"/>
      <c r="F705" s="117"/>
      <c r="ER705" s="41"/>
      <c r="ES705" s="41"/>
    </row>
    <row r="706" spans="2:149" s="43" customFormat="1">
      <c r="B706" s="115"/>
      <c r="C706" s="116"/>
      <c r="D706" s="116"/>
      <c r="E706" s="116"/>
      <c r="F706" s="117"/>
      <c r="ER706" s="41"/>
      <c r="ES706" s="41"/>
    </row>
    <row r="707" spans="2:149" s="43" customFormat="1">
      <c r="B707" s="115"/>
      <c r="C707" s="116"/>
      <c r="D707" s="116"/>
      <c r="E707" s="116"/>
      <c r="F707" s="117"/>
      <c r="ER707" s="41"/>
      <c r="ES707" s="41"/>
    </row>
    <row r="708" spans="2:149" s="43" customFormat="1">
      <c r="B708" s="115"/>
      <c r="C708" s="116"/>
      <c r="D708" s="116"/>
      <c r="E708" s="116"/>
      <c r="F708" s="117"/>
      <c r="ER708" s="41"/>
      <c r="ES708" s="41"/>
    </row>
    <row r="709" spans="2:149" s="43" customFormat="1">
      <c r="B709" s="115"/>
      <c r="C709" s="116"/>
      <c r="D709" s="116"/>
      <c r="E709" s="116"/>
      <c r="F709" s="117"/>
      <c r="ER709" s="41"/>
      <c r="ES709" s="41"/>
    </row>
    <row r="710" spans="2:149" s="43" customFormat="1">
      <c r="B710" s="115"/>
      <c r="C710" s="116"/>
      <c r="D710" s="116"/>
      <c r="E710" s="116"/>
      <c r="F710" s="117"/>
      <c r="ER710" s="41"/>
      <c r="ES710" s="41"/>
    </row>
    <row r="711" spans="2:149" s="43" customFormat="1">
      <c r="B711" s="115"/>
      <c r="C711" s="116"/>
      <c r="D711" s="116"/>
      <c r="E711" s="116"/>
      <c r="F711" s="117"/>
      <c r="ER711" s="41"/>
      <c r="ES711" s="41"/>
    </row>
    <row r="712" spans="2:149" s="43" customFormat="1">
      <c r="B712" s="115"/>
      <c r="C712" s="116"/>
      <c r="D712" s="116"/>
      <c r="E712" s="116"/>
      <c r="F712" s="117"/>
      <c r="ER712" s="41"/>
      <c r="ES712" s="41"/>
    </row>
    <row r="713" spans="2:149" s="43" customFormat="1">
      <c r="B713" s="115"/>
      <c r="C713" s="116"/>
      <c r="D713" s="116"/>
      <c r="E713" s="116"/>
      <c r="F713" s="117"/>
      <c r="ER713" s="41"/>
      <c r="ES713" s="41"/>
    </row>
    <row r="714" spans="2:149" s="43" customFormat="1">
      <c r="B714" s="115"/>
      <c r="C714" s="116"/>
      <c r="D714" s="116"/>
      <c r="E714" s="116"/>
      <c r="F714" s="117"/>
      <c r="ER714" s="41"/>
      <c r="ES714" s="41"/>
    </row>
    <row r="715" spans="2:149" s="43" customFormat="1">
      <c r="B715" s="115"/>
      <c r="C715" s="116"/>
      <c r="D715" s="116"/>
      <c r="E715" s="116"/>
      <c r="F715" s="117"/>
      <c r="ER715" s="41"/>
      <c r="ES715" s="41"/>
    </row>
    <row r="716" spans="2:149" s="43" customFormat="1">
      <c r="B716" s="115"/>
      <c r="C716" s="116"/>
      <c r="D716" s="116"/>
      <c r="E716" s="116"/>
      <c r="F716" s="117"/>
      <c r="ER716" s="41"/>
      <c r="ES716" s="41"/>
    </row>
    <row r="717" spans="2:149" s="43" customFormat="1">
      <c r="B717" s="115"/>
      <c r="C717" s="116"/>
      <c r="D717" s="116"/>
      <c r="E717" s="116"/>
      <c r="F717" s="117"/>
      <c r="ER717" s="41"/>
      <c r="ES717" s="41"/>
    </row>
    <row r="718" spans="2:149" s="43" customFormat="1">
      <c r="B718" s="115"/>
      <c r="C718" s="116"/>
      <c r="D718" s="116"/>
      <c r="E718" s="116"/>
      <c r="F718" s="117"/>
      <c r="ER718" s="41"/>
      <c r="ES718" s="41"/>
    </row>
    <row r="719" spans="2:149" s="43" customFormat="1">
      <c r="B719" s="115"/>
      <c r="C719" s="116"/>
      <c r="D719" s="116"/>
      <c r="E719" s="116"/>
      <c r="F719" s="117"/>
      <c r="ER719" s="41"/>
      <c r="ES719" s="41"/>
    </row>
    <row r="720" spans="2:149" s="43" customFormat="1">
      <c r="B720" s="115"/>
      <c r="C720" s="116"/>
      <c r="D720" s="116"/>
      <c r="E720" s="116"/>
      <c r="F720" s="117"/>
      <c r="ER720" s="41"/>
      <c r="ES720" s="41"/>
    </row>
    <row r="721" spans="2:149" s="43" customFormat="1">
      <c r="B721" s="115"/>
      <c r="C721" s="116"/>
      <c r="D721" s="116"/>
      <c r="E721" s="116"/>
      <c r="F721" s="117"/>
      <c r="ER721" s="41"/>
      <c r="ES721" s="41"/>
    </row>
    <row r="722" spans="2:149" s="43" customFormat="1">
      <c r="B722" s="115"/>
      <c r="C722" s="116"/>
      <c r="D722" s="116"/>
      <c r="E722" s="116"/>
      <c r="F722" s="117"/>
      <c r="ER722" s="41"/>
      <c r="ES722" s="41"/>
    </row>
    <row r="723" spans="2:149" s="43" customFormat="1">
      <c r="B723" s="115"/>
      <c r="C723" s="116"/>
      <c r="D723" s="116"/>
      <c r="E723" s="116"/>
      <c r="F723" s="117"/>
      <c r="ER723" s="41"/>
      <c r="ES723" s="41"/>
    </row>
    <row r="724" spans="2:149" s="43" customFormat="1">
      <c r="B724" s="115"/>
      <c r="C724" s="116"/>
      <c r="D724" s="116"/>
      <c r="E724" s="116"/>
      <c r="F724" s="117"/>
      <c r="ER724" s="41"/>
      <c r="ES724" s="41"/>
    </row>
    <row r="725" spans="2:149" s="43" customFormat="1">
      <c r="B725" s="115"/>
      <c r="C725" s="116"/>
      <c r="D725" s="116"/>
      <c r="E725" s="116"/>
      <c r="F725" s="117"/>
      <c r="ER725" s="41"/>
      <c r="ES725" s="41"/>
    </row>
    <row r="726" spans="2:149" s="43" customFormat="1">
      <c r="B726" s="115"/>
      <c r="C726" s="116"/>
      <c r="D726" s="116"/>
      <c r="E726" s="116"/>
      <c r="F726" s="117"/>
      <c r="ER726" s="41"/>
      <c r="ES726" s="41"/>
    </row>
    <row r="727" spans="2:149" s="43" customFormat="1">
      <c r="B727" s="115"/>
      <c r="C727" s="116"/>
      <c r="D727" s="116"/>
      <c r="E727" s="116"/>
      <c r="F727" s="117"/>
      <c r="ER727" s="41"/>
      <c r="ES727" s="41"/>
    </row>
    <row r="728" spans="2:149" s="43" customFormat="1">
      <c r="B728" s="115"/>
      <c r="C728" s="116"/>
      <c r="D728" s="116"/>
      <c r="E728" s="116"/>
      <c r="F728" s="117"/>
      <c r="ER728" s="41"/>
      <c r="ES728" s="41"/>
    </row>
    <row r="729" spans="2:149" s="43" customFormat="1">
      <c r="B729" s="115"/>
      <c r="C729" s="116"/>
      <c r="D729" s="116"/>
      <c r="E729" s="116"/>
      <c r="F729" s="117"/>
      <c r="ER729" s="41"/>
      <c r="ES729" s="41"/>
    </row>
    <row r="730" spans="2:149" s="43" customFormat="1">
      <c r="B730" s="115"/>
      <c r="C730" s="116"/>
      <c r="D730" s="116"/>
      <c r="E730" s="116"/>
      <c r="F730" s="117"/>
      <c r="ER730" s="41"/>
      <c r="ES730" s="41"/>
    </row>
    <row r="731" spans="2:149" s="43" customFormat="1">
      <c r="B731" s="115"/>
      <c r="C731" s="116"/>
      <c r="D731" s="116"/>
      <c r="E731" s="116"/>
      <c r="F731" s="117"/>
      <c r="ER731" s="41"/>
      <c r="ES731" s="41"/>
    </row>
    <row r="732" spans="2:149" s="43" customFormat="1">
      <c r="B732" s="115"/>
      <c r="C732" s="116"/>
      <c r="D732" s="116"/>
      <c r="E732" s="116"/>
      <c r="F732" s="117"/>
      <c r="ER732" s="41"/>
      <c r="ES732" s="41"/>
    </row>
    <row r="733" spans="2:149" s="43" customFormat="1">
      <c r="B733" s="115"/>
      <c r="C733" s="116"/>
      <c r="D733" s="116"/>
      <c r="E733" s="116"/>
      <c r="F733" s="117"/>
      <c r="ER733" s="41"/>
      <c r="ES733" s="41"/>
    </row>
    <row r="734" spans="2:149" s="43" customFormat="1">
      <c r="B734" s="115"/>
      <c r="C734" s="116"/>
      <c r="D734" s="116"/>
      <c r="E734" s="116"/>
      <c r="F734" s="117"/>
      <c r="ER734" s="41"/>
      <c r="ES734" s="41"/>
    </row>
    <row r="735" spans="2:149" s="43" customFormat="1">
      <c r="B735" s="115"/>
      <c r="C735" s="116"/>
      <c r="D735" s="116"/>
      <c r="E735" s="116"/>
      <c r="F735" s="117"/>
      <c r="ER735" s="41"/>
      <c r="ES735" s="41"/>
    </row>
    <row r="736" spans="2:149" s="43" customFormat="1">
      <c r="B736" s="115"/>
      <c r="C736" s="116"/>
      <c r="D736" s="116"/>
      <c r="E736" s="116"/>
      <c r="F736" s="117"/>
      <c r="ER736" s="41"/>
      <c r="ES736" s="41"/>
    </row>
    <row r="737" spans="2:149" s="43" customFormat="1">
      <c r="B737" s="115"/>
      <c r="C737" s="116"/>
      <c r="D737" s="116"/>
      <c r="E737" s="116"/>
      <c r="F737" s="117"/>
      <c r="ER737" s="41"/>
      <c r="ES737" s="41"/>
    </row>
    <row r="738" spans="2:149" s="43" customFormat="1">
      <c r="B738" s="115"/>
      <c r="C738" s="116"/>
      <c r="D738" s="116"/>
      <c r="E738" s="116"/>
      <c r="F738" s="117"/>
      <c r="ER738" s="41"/>
      <c r="ES738" s="41"/>
    </row>
    <row r="739" spans="2:149" s="43" customFormat="1">
      <c r="B739" s="115"/>
      <c r="C739" s="116"/>
      <c r="D739" s="116"/>
      <c r="E739" s="116"/>
      <c r="F739" s="117"/>
      <c r="ER739" s="41"/>
      <c r="ES739" s="41"/>
    </row>
    <row r="740" spans="2:149" s="43" customFormat="1">
      <c r="B740" s="115"/>
      <c r="C740" s="116"/>
      <c r="D740" s="116"/>
      <c r="E740" s="116"/>
      <c r="F740" s="117"/>
      <c r="ER740" s="41"/>
      <c r="ES740" s="41"/>
    </row>
    <row r="741" spans="2:149" s="43" customFormat="1">
      <c r="B741" s="115"/>
      <c r="C741" s="116"/>
      <c r="D741" s="116"/>
      <c r="E741" s="116"/>
      <c r="F741" s="117"/>
      <c r="ER741" s="41"/>
      <c r="ES741" s="41"/>
    </row>
    <row r="742" spans="2:149" s="43" customFormat="1">
      <c r="B742" s="115"/>
      <c r="C742" s="116"/>
      <c r="D742" s="116"/>
      <c r="E742" s="116"/>
      <c r="F742" s="117"/>
      <c r="ER742" s="41"/>
      <c r="ES742" s="41"/>
    </row>
    <row r="743" spans="2:149" s="43" customFormat="1">
      <c r="B743" s="115"/>
      <c r="C743" s="116"/>
      <c r="D743" s="116"/>
      <c r="E743" s="116"/>
      <c r="F743" s="117"/>
      <c r="ER743" s="41"/>
      <c r="ES743" s="41"/>
    </row>
    <row r="744" spans="2:149" s="43" customFormat="1">
      <c r="B744" s="115"/>
      <c r="C744" s="116"/>
      <c r="D744" s="116"/>
      <c r="E744" s="116"/>
      <c r="F744" s="117"/>
      <c r="ER744" s="41"/>
      <c r="ES744" s="41"/>
    </row>
    <row r="745" spans="2:149" s="43" customFormat="1">
      <c r="B745" s="115"/>
      <c r="C745" s="116"/>
      <c r="D745" s="116"/>
      <c r="E745" s="116"/>
      <c r="F745" s="117"/>
      <c r="ER745" s="41"/>
      <c r="ES745" s="41"/>
    </row>
    <row r="746" spans="2:149" s="43" customFormat="1">
      <c r="B746" s="115"/>
      <c r="C746" s="116"/>
      <c r="D746" s="116"/>
      <c r="E746" s="116"/>
      <c r="F746" s="117"/>
      <c r="ER746" s="41"/>
      <c r="ES746" s="41"/>
    </row>
    <row r="747" spans="2:149" s="43" customFormat="1">
      <c r="B747" s="115"/>
      <c r="C747" s="116"/>
      <c r="D747" s="116"/>
      <c r="E747" s="116"/>
      <c r="F747" s="117"/>
      <c r="ER747" s="41"/>
      <c r="ES747" s="41"/>
    </row>
    <row r="748" spans="2:149" s="43" customFormat="1">
      <c r="B748" s="115"/>
      <c r="C748" s="116"/>
      <c r="D748" s="116"/>
      <c r="E748" s="116"/>
      <c r="F748" s="117"/>
      <c r="ER748" s="41"/>
      <c r="ES748" s="41"/>
    </row>
    <row r="749" spans="2:149" s="43" customFormat="1">
      <c r="B749" s="115"/>
      <c r="C749" s="116"/>
      <c r="D749" s="116"/>
      <c r="E749" s="116"/>
      <c r="F749" s="117"/>
      <c r="ER749" s="41"/>
      <c r="ES749" s="41"/>
    </row>
    <row r="750" spans="2:149" s="43" customFormat="1">
      <c r="B750" s="115"/>
      <c r="C750" s="116"/>
      <c r="D750" s="116"/>
      <c r="E750" s="116"/>
      <c r="F750" s="117"/>
      <c r="ER750" s="41"/>
      <c r="ES750" s="41"/>
    </row>
    <row r="751" spans="2:149" s="43" customFormat="1">
      <c r="B751" s="115"/>
      <c r="C751" s="116"/>
      <c r="D751" s="116"/>
      <c r="E751" s="116"/>
      <c r="F751" s="117"/>
      <c r="ER751" s="41"/>
      <c r="ES751" s="41"/>
    </row>
    <row r="752" spans="2:149" s="43" customFormat="1">
      <c r="B752" s="115"/>
      <c r="C752" s="116"/>
      <c r="D752" s="116"/>
      <c r="E752" s="116"/>
      <c r="F752" s="117"/>
      <c r="ER752" s="41"/>
      <c r="ES752" s="41"/>
    </row>
    <row r="753" spans="2:149" s="43" customFormat="1">
      <c r="B753" s="115"/>
      <c r="C753" s="116"/>
      <c r="D753" s="116"/>
      <c r="E753" s="116"/>
      <c r="F753" s="117"/>
      <c r="ER753" s="41"/>
      <c r="ES753" s="41"/>
    </row>
    <row r="754" spans="2:149" s="43" customFormat="1">
      <c r="B754" s="115"/>
      <c r="C754" s="116"/>
      <c r="D754" s="116"/>
      <c r="E754" s="116"/>
      <c r="F754" s="117"/>
      <c r="ER754" s="41"/>
      <c r="ES754" s="41"/>
    </row>
    <row r="755" spans="2:149" s="43" customFormat="1">
      <c r="B755" s="115"/>
      <c r="C755" s="116"/>
      <c r="D755" s="116"/>
      <c r="E755" s="116"/>
      <c r="F755" s="117"/>
      <c r="ER755" s="41"/>
      <c r="ES755" s="41"/>
    </row>
    <row r="756" spans="2:149" s="43" customFormat="1">
      <c r="B756" s="115"/>
      <c r="C756" s="116"/>
      <c r="D756" s="116"/>
      <c r="E756" s="116"/>
      <c r="F756" s="117"/>
      <c r="ER756" s="41"/>
      <c r="ES756" s="41"/>
    </row>
    <row r="757" spans="2:149" s="43" customFormat="1">
      <c r="B757" s="115"/>
      <c r="C757" s="116"/>
      <c r="D757" s="116"/>
      <c r="E757" s="116"/>
      <c r="F757" s="117"/>
      <c r="ER757" s="41"/>
      <c r="ES757" s="41"/>
    </row>
    <row r="758" spans="2:149" s="43" customFormat="1">
      <c r="B758" s="115"/>
      <c r="C758" s="116"/>
      <c r="D758" s="116"/>
      <c r="E758" s="116"/>
      <c r="F758" s="117"/>
      <c r="ER758" s="41"/>
      <c r="ES758" s="41"/>
    </row>
    <row r="759" spans="2:149" s="43" customFormat="1">
      <c r="B759" s="115"/>
      <c r="C759" s="116"/>
      <c r="D759" s="116"/>
      <c r="E759" s="116"/>
      <c r="F759" s="117"/>
      <c r="ER759" s="41"/>
      <c r="ES759" s="41"/>
    </row>
    <row r="760" spans="2:149" s="43" customFormat="1">
      <c r="B760" s="115"/>
      <c r="C760" s="116"/>
      <c r="D760" s="116"/>
      <c r="E760" s="116"/>
      <c r="F760" s="117"/>
      <c r="ER760" s="41"/>
      <c r="ES760" s="41"/>
    </row>
    <row r="761" spans="2:149" s="43" customFormat="1">
      <c r="B761" s="115"/>
      <c r="C761" s="116"/>
      <c r="D761" s="116"/>
      <c r="E761" s="116"/>
      <c r="F761" s="117"/>
      <c r="ER761" s="41"/>
      <c r="ES761" s="41"/>
    </row>
    <row r="762" spans="2:149" s="43" customFormat="1">
      <c r="B762" s="115"/>
      <c r="C762" s="116"/>
      <c r="D762" s="116"/>
      <c r="E762" s="116"/>
      <c r="F762" s="117"/>
      <c r="ER762" s="41"/>
      <c r="ES762" s="41"/>
    </row>
    <row r="763" spans="2:149" s="43" customFormat="1">
      <c r="B763" s="115"/>
      <c r="C763" s="116"/>
      <c r="D763" s="116"/>
      <c r="E763" s="116"/>
      <c r="F763" s="117"/>
      <c r="ER763" s="41"/>
      <c r="ES763" s="41"/>
    </row>
    <row r="764" spans="2:149" s="43" customFormat="1">
      <c r="B764" s="115"/>
      <c r="C764" s="116"/>
      <c r="D764" s="116"/>
      <c r="E764" s="116"/>
      <c r="F764" s="117"/>
      <c r="ER764" s="41"/>
      <c r="ES764" s="41"/>
    </row>
    <row r="765" spans="2:149" s="43" customFormat="1">
      <c r="B765" s="115"/>
      <c r="C765" s="116"/>
      <c r="D765" s="116"/>
      <c r="E765" s="116"/>
      <c r="F765" s="117"/>
      <c r="ER765" s="41"/>
      <c r="ES765" s="41"/>
    </row>
    <row r="766" spans="2:149" s="43" customFormat="1">
      <c r="B766" s="115"/>
      <c r="C766" s="116"/>
      <c r="D766" s="116"/>
      <c r="E766" s="116"/>
      <c r="F766" s="117"/>
      <c r="ER766" s="41"/>
      <c r="ES766" s="41"/>
    </row>
    <row r="767" spans="2:149" s="43" customFormat="1">
      <c r="B767" s="115"/>
      <c r="C767" s="116"/>
      <c r="D767" s="116"/>
      <c r="E767" s="116"/>
      <c r="F767" s="117"/>
      <c r="ER767" s="41"/>
      <c r="ES767" s="41"/>
    </row>
    <row r="768" spans="2:149" s="43" customFormat="1">
      <c r="B768" s="115"/>
      <c r="C768" s="116"/>
      <c r="D768" s="116"/>
      <c r="E768" s="116"/>
      <c r="F768" s="117"/>
      <c r="ER768" s="41"/>
      <c r="ES768" s="41"/>
    </row>
    <row r="769" spans="2:149" s="43" customFormat="1">
      <c r="B769" s="115"/>
      <c r="C769" s="116"/>
      <c r="D769" s="116"/>
      <c r="E769" s="116"/>
      <c r="F769" s="117"/>
      <c r="ER769" s="41"/>
      <c r="ES769" s="41"/>
    </row>
    <row r="770" spans="2:149" s="43" customFormat="1">
      <c r="B770" s="115"/>
      <c r="C770" s="116"/>
      <c r="D770" s="116"/>
      <c r="E770" s="116"/>
      <c r="F770" s="117"/>
      <c r="ER770" s="41"/>
      <c r="ES770" s="41"/>
    </row>
    <row r="771" spans="2:149" s="43" customFormat="1">
      <c r="B771" s="115"/>
      <c r="C771" s="116"/>
      <c r="D771" s="116"/>
      <c r="E771" s="116"/>
      <c r="F771" s="117"/>
      <c r="ER771" s="41"/>
      <c r="ES771" s="41"/>
    </row>
    <row r="772" spans="2:149" s="43" customFormat="1">
      <c r="B772" s="115"/>
      <c r="C772" s="116"/>
      <c r="D772" s="116"/>
      <c r="E772" s="116"/>
      <c r="F772" s="117"/>
      <c r="ER772" s="41"/>
      <c r="ES772" s="41"/>
    </row>
    <row r="773" spans="2:149" s="43" customFormat="1">
      <c r="B773" s="115"/>
      <c r="C773" s="116"/>
      <c r="D773" s="116"/>
      <c r="E773" s="116"/>
      <c r="F773" s="117"/>
      <c r="ER773" s="41"/>
      <c r="ES773" s="41"/>
    </row>
    <row r="774" spans="2:149" s="43" customFormat="1">
      <c r="B774" s="115"/>
      <c r="C774" s="116"/>
      <c r="D774" s="116"/>
      <c r="E774" s="116"/>
      <c r="F774" s="117"/>
      <c r="ER774" s="41"/>
      <c r="ES774" s="41"/>
    </row>
    <row r="775" spans="2:149" s="43" customFormat="1">
      <c r="B775" s="115"/>
      <c r="C775" s="116"/>
      <c r="D775" s="116"/>
      <c r="E775" s="116"/>
      <c r="F775" s="117"/>
      <c r="ER775" s="41"/>
      <c r="ES775" s="41"/>
    </row>
    <row r="776" spans="2:149" s="43" customFormat="1">
      <c r="B776" s="115"/>
      <c r="C776" s="116"/>
      <c r="D776" s="116"/>
      <c r="E776" s="116"/>
      <c r="F776" s="117"/>
      <c r="ER776" s="41"/>
      <c r="ES776" s="41"/>
    </row>
    <row r="777" spans="2:149" s="43" customFormat="1">
      <c r="B777" s="115"/>
      <c r="C777" s="116"/>
      <c r="D777" s="116"/>
      <c r="E777" s="116"/>
      <c r="F777" s="117"/>
      <c r="ER777" s="41"/>
      <c r="ES777" s="41"/>
    </row>
    <row r="778" spans="2:149" s="43" customFormat="1">
      <c r="B778" s="115"/>
      <c r="C778" s="116"/>
      <c r="D778" s="116"/>
      <c r="E778" s="116"/>
      <c r="F778" s="117"/>
      <c r="ER778" s="41"/>
      <c r="ES778" s="41"/>
    </row>
    <row r="779" spans="2:149" s="43" customFormat="1">
      <c r="B779" s="115"/>
      <c r="C779" s="116"/>
      <c r="D779" s="116"/>
      <c r="E779" s="116"/>
      <c r="F779" s="117"/>
      <c r="ER779" s="41"/>
      <c r="ES779" s="41"/>
    </row>
    <row r="780" spans="2:149" s="43" customFormat="1">
      <c r="B780" s="115"/>
      <c r="C780" s="116"/>
      <c r="D780" s="116"/>
      <c r="E780" s="116"/>
      <c r="F780" s="117"/>
      <c r="ER780" s="41"/>
      <c r="ES780" s="41"/>
    </row>
    <row r="781" spans="2:149" s="43" customFormat="1">
      <c r="B781" s="115"/>
      <c r="C781" s="116"/>
      <c r="D781" s="116"/>
      <c r="E781" s="116"/>
      <c r="F781" s="117"/>
      <c r="ER781" s="41"/>
      <c r="ES781" s="41"/>
    </row>
    <row r="782" spans="2:149" s="43" customFormat="1">
      <c r="B782" s="115"/>
      <c r="C782" s="116"/>
      <c r="D782" s="116"/>
      <c r="E782" s="116"/>
      <c r="F782" s="117"/>
      <c r="ER782" s="41"/>
      <c r="ES782" s="41"/>
    </row>
    <row r="783" spans="2:149" s="43" customFormat="1">
      <c r="B783" s="115"/>
      <c r="C783" s="116"/>
      <c r="D783" s="116"/>
      <c r="E783" s="116"/>
      <c r="F783" s="117"/>
      <c r="ER783" s="41"/>
      <c r="ES783" s="41"/>
    </row>
    <row r="784" spans="2:149" s="43" customFormat="1">
      <c r="B784" s="115"/>
      <c r="C784" s="116"/>
      <c r="D784" s="116"/>
      <c r="E784" s="116"/>
      <c r="F784" s="117"/>
      <c r="ER784" s="41"/>
      <c r="ES784" s="41"/>
    </row>
    <row r="785" spans="2:149" s="43" customFormat="1">
      <c r="B785" s="115"/>
      <c r="C785" s="116"/>
      <c r="D785" s="116"/>
      <c r="E785" s="116"/>
      <c r="F785" s="117"/>
      <c r="ER785" s="41"/>
      <c r="ES785" s="41"/>
    </row>
    <row r="786" spans="2:149" s="43" customFormat="1">
      <c r="B786" s="115"/>
      <c r="C786" s="116"/>
      <c r="D786" s="116"/>
      <c r="E786" s="116"/>
      <c r="F786" s="117"/>
      <c r="ER786" s="41"/>
      <c r="ES786" s="41"/>
    </row>
    <row r="787" spans="2:149" s="43" customFormat="1">
      <c r="B787" s="115"/>
      <c r="C787" s="116"/>
      <c r="D787" s="116"/>
      <c r="E787" s="116"/>
      <c r="F787" s="117"/>
      <c r="ER787" s="41"/>
      <c r="ES787" s="41"/>
    </row>
    <row r="788" spans="2:149" s="43" customFormat="1">
      <c r="B788" s="115"/>
      <c r="C788" s="116"/>
      <c r="D788" s="116"/>
      <c r="E788" s="116"/>
      <c r="F788" s="117"/>
      <c r="ER788" s="41"/>
      <c r="ES788" s="41"/>
    </row>
    <row r="789" spans="2:149" s="43" customFormat="1">
      <c r="B789" s="115"/>
      <c r="C789" s="116"/>
      <c r="D789" s="116"/>
      <c r="E789" s="116"/>
      <c r="F789" s="117"/>
      <c r="ER789" s="41"/>
      <c r="ES789" s="41"/>
    </row>
    <row r="790" spans="2:149" s="43" customFormat="1">
      <c r="B790" s="115"/>
      <c r="C790" s="116"/>
      <c r="D790" s="116"/>
      <c r="E790" s="116"/>
      <c r="F790" s="117"/>
      <c r="ER790" s="41"/>
      <c r="ES790" s="41"/>
    </row>
    <row r="791" spans="2:149" s="43" customFormat="1">
      <c r="B791" s="115"/>
      <c r="C791" s="116"/>
      <c r="D791" s="116"/>
      <c r="E791" s="116"/>
      <c r="F791" s="117"/>
      <c r="ER791" s="41"/>
      <c r="ES791" s="41"/>
    </row>
    <row r="792" spans="2:149" s="43" customFormat="1">
      <c r="B792" s="115"/>
      <c r="C792" s="116"/>
      <c r="D792" s="116"/>
      <c r="E792" s="116"/>
      <c r="F792" s="117"/>
      <c r="ER792" s="41"/>
      <c r="ES792" s="41"/>
    </row>
    <row r="793" spans="2:149" s="43" customFormat="1">
      <c r="B793" s="115"/>
      <c r="C793" s="116"/>
      <c r="D793" s="116"/>
      <c r="E793" s="116"/>
      <c r="F793" s="117"/>
      <c r="ER793" s="41"/>
      <c r="ES793" s="41"/>
    </row>
    <row r="794" spans="2:149" s="43" customFormat="1">
      <c r="B794" s="115"/>
      <c r="C794" s="116"/>
      <c r="D794" s="116"/>
      <c r="E794" s="116"/>
      <c r="F794" s="117"/>
      <c r="ER794" s="41"/>
      <c r="ES794" s="41"/>
    </row>
    <row r="795" spans="2:149" s="43" customFormat="1">
      <c r="B795" s="115"/>
      <c r="C795" s="116"/>
      <c r="D795" s="116"/>
      <c r="E795" s="116"/>
      <c r="F795" s="117"/>
      <c r="ER795" s="41"/>
      <c r="ES795" s="41"/>
    </row>
    <row r="796" spans="2:149" s="43" customFormat="1">
      <c r="B796" s="115"/>
      <c r="C796" s="116"/>
      <c r="D796" s="116"/>
      <c r="E796" s="116"/>
      <c r="F796" s="117"/>
      <c r="ER796" s="41"/>
      <c r="ES796" s="41"/>
    </row>
    <row r="797" spans="2:149" s="43" customFormat="1">
      <c r="B797" s="115"/>
      <c r="C797" s="116"/>
      <c r="D797" s="116"/>
      <c r="E797" s="116"/>
      <c r="F797" s="117"/>
      <c r="ER797" s="41"/>
      <c r="ES797" s="41"/>
    </row>
    <row r="798" spans="2:149" s="43" customFormat="1">
      <c r="B798" s="115"/>
      <c r="C798" s="116"/>
      <c r="D798" s="116"/>
      <c r="E798" s="116"/>
      <c r="F798" s="117"/>
      <c r="ER798" s="41"/>
      <c r="ES798" s="41"/>
    </row>
    <row r="799" spans="2:149" s="43" customFormat="1">
      <c r="B799" s="115"/>
      <c r="C799" s="116"/>
      <c r="D799" s="116"/>
      <c r="E799" s="116"/>
      <c r="F799" s="117"/>
      <c r="ER799" s="41"/>
      <c r="ES799" s="41"/>
    </row>
    <row r="800" spans="2:149" s="43" customFormat="1">
      <c r="B800" s="115"/>
      <c r="C800" s="116"/>
      <c r="D800" s="116"/>
      <c r="E800" s="116"/>
      <c r="F800" s="117"/>
      <c r="ER800" s="41"/>
      <c r="ES800" s="41"/>
    </row>
    <row r="801" spans="2:149" s="43" customFormat="1">
      <c r="B801" s="115"/>
      <c r="C801" s="116"/>
      <c r="D801" s="116"/>
      <c r="E801" s="116"/>
      <c r="F801" s="117"/>
      <c r="ER801" s="41"/>
      <c r="ES801" s="41"/>
    </row>
    <row r="802" spans="2:149" s="43" customFormat="1">
      <c r="B802" s="115"/>
      <c r="C802" s="116"/>
      <c r="D802" s="116"/>
      <c r="E802" s="116"/>
      <c r="F802" s="117"/>
      <c r="ER802" s="41"/>
      <c r="ES802" s="41"/>
    </row>
    <row r="803" spans="2:149" s="43" customFormat="1">
      <c r="B803" s="115"/>
      <c r="C803" s="116"/>
      <c r="D803" s="116"/>
      <c r="E803" s="116"/>
      <c r="F803" s="117"/>
      <c r="ER803" s="41"/>
      <c r="ES803" s="41"/>
    </row>
    <row r="804" spans="2:149" s="43" customFormat="1">
      <c r="B804" s="115"/>
      <c r="C804" s="116"/>
      <c r="D804" s="116"/>
      <c r="E804" s="116"/>
      <c r="F804" s="117"/>
      <c r="ER804" s="41"/>
      <c r="ES804" s="41"/>
    </row>
    <row r="805" spans="2:149" s="43" customFormat="1">
      <c r="B805" s="115"/>
      <c r="C805" s="116"/>
      <c r="D805" s="116"/>
      <c r="E805" s="116"/>
      <c r="F805" s="117"/>
      <c r="ER805" s="41"/>
      <c r="ES805" s="41"/>
    </row>
    <row r="806" spans="2:149" s="43" customFormat="1">
      <c r="B806" s="115"/>
      <c r="C806" s="116"/>
      <c r="D806" s="116"/>
      <c r="E806" s="116"/>
      <c r="F806" s="117"/>
      <c r="ER806" s="41"/>
      <c r="ES806" s="41"/>
    </row>
    <row r="807" spans="2:149" s="43" customFormat="1">
      <c r="B807" s="115"/>
      <c r="C807" s="116"/>
      <c r="D807" s="116"/>
      <c r="E807" s="116"/>
      <c r="F807" s="117"/>
      <c r="ER807" s="41"/>
      <c r="ES807" s="41"/>
    </row>
    <row r="808" spans="2:149" s="43" customFormat="1">
      <c r="B808" s="115"/>
      <c r="C808" s="116"/>
      <c r="D808" s="116"/>
      <c r="E808" s="116"/>
      <c r="F808" s="117"/>
      <c r="ER808" s="41"/>
      <c r="ES808" s="41"/>
    </row>
    <row r="809" spans="2:149" s="43" customFormat="1">
      <c r="B809" s="115"/>
      <c r="C809" s="116"/>
      <c r="D809" s="116"/>
      <c r="E809" s="116"/>
      <c r="F809" s="117"/>
      <c r="ER809" s="41"/>
      <c r="ES809" s="41"/>
    </row>
    <row r="810" spans="2:149" s="43" customFormat="1">
      <c r="B810" s="115"/>
      <c r="C810" s="116"/>
      <c r="D810" s="116"/>
      <c r="E810" s="116"/>
      <c r="F810" s="117"/>
      <c r="ER810" s="41"/>
      <c r="ES810" s="41"/>
    </row>
    <row r="811" spans="2:149" s="43" customFormat="1">
      <c r="B811" s="115"/>
      <c r="C811" s="116"/>
      <c r="D811" s="116"/>
      <c r="E811" s="116"/>
      <c r="F811" s="117"/>
      <c r="ER811" s="41"/>
      <c r="ES811" s="41"/>
    </row>
    <row r="812" spans="2:149" s="43" customFormat="1">
      <c r="B812" s="115"/>
      <c r="C812" s="116"/>
      <c r="D812" s="116"/>
      <c r="E812" s="116"/>
      <c r="F812" s="117"/>
      <c r="ER812" s="41"/>
      <c r="ES812" s="41"/>
    </row>
    <row r="813" spans="2:149" s="43" customFormat="1">
      <c r="B813" s="115"/>
      <c r="C813" s="116"/>
      <c r="D813" s="116"/>
      <c r="E813" s="116"/>
      <c r="F813" s="117"/>
      <c r="ER813" s="41"/>
      <c r="ES813" s="41"/>
    </row>
    <row r="814" spans="2:149" s="43" customFormat="1">
      <c r="B814" s="115"/>
      <c r="C814" s="116"/>
      <c r="D814" s="116"/>
      <c r="E814" s="116"/>
      <c r="F814" s="117"/>
      <c r="ER814" s="41"/>
      <c r="ES814" s="41"/>
    </row>
    <row r="815" spans="2:149" s="43" customFormat="1">
      <c r="B815" s="115"/>
      <c r="C815" s="116"/>
      <c r="D815" s="116"/>
      <c r="E815" s="116"/>
      <c r="F815" s="117"/>
      <c r="ER815" s="41"/>
      <c r="ES815" s="41"/>
    </row>
    <row r="816" spans="2:149" s="43" customFormat="1">
      <c r="B816" s="115"/>
      <c r="C816" s="116"/>
      <c r="D816" s="116"/>
      <c r="E816" s="116"/>
      <c r="F816" s="117"/>
      <c r="ER816" s="41"/>
      <c r="ES816" s="41"/>
    </row>
    <row r="817" spans="2:149" s="43" customFormat="1">
      <c r="B817" s="115"/>
      <c r="C817" s="116"/>
      <c r="D817" s="116"/>
      <c r="E817" s="116"/>
      <c r="F817" s="117"/>
      <c r="ER817" s="41"/>
      <c r="ES817" s="41"/>
    </row>
    <row r="818" spans="2:149" s="43" customFormat="1">
      <c r="B818" s="115"/>
      <c r="C818" s="116"/>
      <c r="D818" s="116"/>
      <c r="E818" s="116"/>
      <c r="F818" s="117"/>
      <c r="ER818" s="41"/>
      <c r="ES818" s="41"/>
    </row>
    <row r="819" spans="2:149" s="43" customFormat="1">
      <c r="B819" s="115"/>
      <c r="C819" s="116"/>
      <c r="D819" s="116"/>
      <c r="E819" s="116"/>
      <c r="F819" s="117"/>
      <c r="ER819" s="41"/>
      <c r="ES819" s="41"/>
    </row>
    <row r="820" spans="2:149" s="43" customFormat="1">
      <c r="B820" s="115"/>
      <c r="C820" s="116"/>
      <c r="D820" s="116"/>
      <c r="E820" s="116"/>
      <c r="F820" s="117"/>
      <c r="ER820" s="41"/>
      <c r="ES820" s="41"/>
    </row>
    <row r="821" spans="2:149" s="43" customFormat="1">
      <c r="B821" s="115"/>
      <c r="C821" s="116"/>
      <c r="D821" s="116"/>
      <c r="E821" s="116"/>
      <c r="F821" s="117"/>
      <c r="ER821" s="41"/>
      <c r="ES821" s="41"/>
    </row>
    <row r="822" spans="2:149" s="43" customFormat="1">
      <c r="B822" s="115"/>
      <c r="C822" s="116"/>
      <c r="D822" s="116"/>
      <c r="E822" s="116"/>
      <c r="F822" s="117"/>
      <c r="ER822" s="41"/>
      <c r="ES822" s="41"/>
    </row>
    <row r="823" spans="2:149" s="43" customFormat="1">
      <c r="B823" s="115"/>
      <c r="C823" s="116"/>
      <c r="D823" s="116"/>
      <c r="E823" s="116"/>
      <c r="F823" s="117"/>
      <c r="ER823" s="41"/>
      <c r="ES823" s="41"/>
    </row>
    <row r="824" spans="2:149" s="43" customFormat="1">
      <c r="B824" s="115"/>
      <c r="C824" s="116"/>
      <c r="D824" s="116"/>
      <c r="E824" s="116"/>
      <c r="F824" s="117"/>
      <c r="ER824" s="41"/>
      <c r="ES824" s="41"/>
    </row>
    <row r="825" spans="2:149" s="43" customFormat="1">
      <c r="B825" s="115"/>
      <c r="C825" s="116"/>
      <c r="D825" s="116"/>
      <c r="E825" s="116"/>
      <c r="F825" s="117"/>
      <c r="ER825" s="41"/>
      <c r="ES825" s="41"/>
    </row>
    <row r="826" spans="2:149" s="43" customFormat="1">
      <c r="B826" s="115"/>
      <c r="C826" s="116"/>
      <c r="D826" s="116"/>
      <c r="E826" s="116"/>
      <c r="F826" s="117"/>
      <c r="ER826" s="41"/>
      <c r="ES826" s="41"/>
    </row>
    <row r="827" spans="2:149" s="43" customFormat="1">
      <c r="B827" s="115"/>
      <c r="C827" s="116"/>
      <c r="D827" s="116"/>
      <c r="E827" s="116"/>
      <c r="F827" s="117"/>
      <c r="ER827" s="41"/>
      <c r="ES827" s="41"/>
    </row>
    <row r="828" spans="2:149" s="43" customFormat="1">
      <c r="B828" s="115"/>
      <c r="C828" s="116"/>
      <c r="D828" s="116"/>
      <c r="E828" s="116"/>
      <c r="F828" s="117"/>
      <c r="ER828" s="41"/>
      <c r="ES828" s="41"/>
    </row>
    <row r="829" spans="2:149" s="43" customFormat="1">
      <c r="B829" s="115"/>
      <c r="C829" s="116"/>
      <c r="D829" s="116"/>
      <c r="E829" s="116"/>
      <c r="F829" s="117"/>
      <c r="ER829" s="41"/>
      <c r="ES829" s="41"/>
    </row>
    <row r="830" spans="2:149" s="43" customFormat="1">
      <c r="B830" s="115"/>
      <c r="C830" s="116"/>
      <c r="D830" s="116"/>
      <c r="E830" s="116"/>
      <c r="F830" s="117"/>
      <c r="ER830" s="41"/>
      <c r="ES830" s="41"/>
    </row>
    <row r="831" spans="2:149" s="43" customFormat="1">
      <c r="B831" s="115"/>
      <c r="C831" s="116"/>
      <c r="D831" s="116"/>
      <c r="E831" s="116"/>
      <c r="F831" s="117"/>
      <c r="ER831" s="41"/>
      <c r="ES831" s="41"/>
    </row>
    <row r="832" spans="2:149" s="43" customFormat="1">
      <c r="B832" s="115"/>
      <c r="C832" s="116"/>
      <c r="D832" s="116"/>
      <c r="E832" s="116"/>
      <c r="F832" s="117"/>
      <c r="ER832" s="41"/>
      <c r="ES832" s="41"/>
    </row>
    <row r="833" spans="2:149" s="43" customFormat="1">
      <c r="B833" s="115"/>
      <c r="C833" s="116"/>
      <c r="D833" s="116"/>
      <c r="E833" s="116"/>
      <c r="F833" s="117"/>
      <c r="ER833" s="41"/>
      <c r="ES833" s="41"/>
    </row>
    <row r="834" spans="2:149" s="43" customFormat="1">
      <c r="B834" s="115"/>
      <c r="C834" s="116"/>
      <c r="D834" s="116"/>
      <c r="E834" s="116"/>
      <c r="F834" s="117"/>
      <c r="ER834" s="41"/>
      <c r="ES834" s="41"/>
    </row>
    <row r="835" spans="2:149" s="43" customFormat="1">
      <c r="B835" s="115"/>
      <c r="C835" s="116"/>
      <c r="D835" s="116"/>
      <c r="E835" s="116"/>
      <c r="F835" s="117"/>
      <c r="ER835" s="41"/>
      <c r="ES835" s="41"/>
    </row>
    <row r="836" spans="2:149" s="43" customFormat="1">
      <c r="B836" s="115"/>
      <c r="C836" s="116"/>
      <c r="D836" s="116"/>
      <c r="E836" s="116"/>
      <c r="F836" s="117"/>
      <c r="ER836" s="41"/>
      <c r="ES836" s="41"/>
    </row>
    <row r="837" spans="2:149" s="43" customFormat="1">
      <c r="B837" s="115"/>
      <c r="C837" s="116"/>
      <c r="D837" s="116"/>
      <c r="E837" s="116"/>
      <c r="F837" s="117"/>
      <c r="ER837" s="41"/>
      <c r="ES837" s="41"/>
    </row>
    <row r="838" spans="2:149" s="43" customFormat="1">
      <c r="B838" s="115"/>
      <c r="C838" s="116"/>
      <c r="D838" s="116"/>
      <c r="E838" s="116"/>
      <c r="F838" s="117"/>
      <c r="ER838" s="41"/>
      <c r="ES838" s="41"/>
    </row>
    <row r="839" spans="2:149" s="43" customFormat="1">
      <c r="B839" s="115"/>
      <c r="C839" s="116"/>
      <c r="D839" s="116"/>
      <c r="E839" s="116"/>
      <c r="F839" s="117"/>
      <c r="ER839" s="41"/>
      <c r="ES839" s="41"/>
    </row>
    <row r="840" spans="2:149" s="43" customFormat="1">
      <c r="B840" s="115"/>
      <c r="C840" s="116"/>
      <c r="D840" s="116"/>
      <c r="E840" s="116"/>
      <c r="F840" s="117"/>
      <c r="ER840" s="41"/>
      <c r="ES840" s="41"/>
    </row>
    <row r="841" spans="2:149" s="43" customFormat="1">
      <c r="B841" s="115"/>
      <c r="C841" s="116"/>
      <c r="D841" s="116"/>
      <c r="E841" s="116"/>
      <c r="F841" s="117"/>
      <c r="ER841" s="41"/>
      <c r="ES841" s="41"/>
    </row>
    <row r="842" spans="2:149" s="43" customFormat="1">
      <c r="B842" s="115"/>
      <c r="C842" s="116"/>
      <c r="D842" s="116"/>
      <c r="E842" s="116"/>
      <c r="F842" s="117"/>
      <c r="ER842" s="41"/>
      <c r="ES842" s="41"/>
    </row>
    <row r="843" spans="2:149" s="43" customFormat="1">
      <c r="B843" s="115"/>
      <c r="C843" s="116"/>
      <c r="D843" s="116"/>
      <c r="E843" s="116"/>
      <c r="F843" s="117"/>
      <c r="ER843" s="41"/>
      <c r="ES843" s="41"/>
    </row>
    <row r="844" spans="2:149" s="43" customFormat="1">
      <c r="B844" s="115"/>
      <c r="C844" s="116"/>
      <c r="D844" s="116"/>
      <c r="E844" s="116"/>
      <c r="F844" s="117"/>
      <c r="ER844" s="41"/>
      <c r="ES844" s="41"/>
    </row>
    <row r="845" spans="2:149" s="43" customFormat="1">
      <c r="B845" s="115"/>
      <c r="C845" s="116"/>
      <c r="D845" s="116"/>
      <c r="E845" s="116"/>
      <c r="F845" s="117"/>
      <c r="ER845" s="41"/>
      <c r="ES845" s="41"/>
    </row>
    <row r="846" spans="2:149" s="43" customFormat="1">
      <c r="B846" s="115"/>
      <c r="C846" s="116"/>
      <c r="D846" s="116"/>
      <c r="E846" s="116"/>
      <c r="F846" s="117"/>
      <c r="ER846" s="41"/>
      <c r="ES846" s="41"/>
    </row>
    <row r="847" spans="2:149" s="43" customFormat="1">
      <c r="B847" s="115"/>
      <c r="C847" s="116"/>
      <c r="D847" s="116"/>
      <c r="E847" s="116"/>
      <c r="F847" s="117"/>
      <c r="ER847" s="41"/>
      <c r="ES847" s="41"/>
    </row>
    <row r="848" spans="2:149" s="43" customFormat="1">
      <c r="B848" s="115"/>
      <c r="C848" s="116"/>
      <c r="D848" s="116"/>
      <c r="E848" s="116"/>
      <c r="F848" s="117"/>
      <c r="ER848" s="41"/>
      <c r="ES848" s="41"/>
    </row>
    <row r="849" spans="2:149" s="43" customFormat="1">
      <c r="B849" s="115"/>
      <c r="C849" s="116"/>
      <c r="D849" s="116"/>
      <c r="E849" s="116"/>
      <c r="F849" s="117"/>
      <c r="ER849" s="41"/>
      <c r="ES849" s="41"/>
    </row>
    <row r="850" spans="2:149" s="43" customFormat="1">
      <c r="B850" s="115"/>
      <c r="C850" s="116"/>
      <c r="D850" s="116"/>
      <c r="E850" s="116"/>
      <c r="F850" s="117"/>
      <c r="ER850" s="41"/>
      <c r="ES850" s="41"/>
    </row>
    <row r="851" spans="2:149" s="43" customFormat="1">
      <c r="B851" s="115"/>
      <c r="C851" s="116"/>
      <c r="D851" s="116"/>
      <c r="E851" s="116"/>
      <c r="F851" s="117"/>
      <c r="ER851" s="41"/>
      <c r="ES851" s="41"/>
    </row>
    <row r="852" spans="2:149" s="43" customFormat="1">
      <c r="B852" s="115"/>
      <c r="C852" s="116"/>
      <c r="D852" s="116"/>
      <c r="E852" s="116"/>
      <c r="F852" s="117"/>
      <c r="ER852" s="41"/>
      <c r="ES852" s="41"/>
    </row>
    <row r="853" spans="2:149" s="43" customFormat="1">
      <c r="B853" s="115"/>
      <c r="C853" s="116"/>
      <c r="D853" s="116"/>
      <c r="E853" s="116"/>
      <c r="F853" s="117"/>
      <c r="ER853" s="41"/>
      <c r="ES853" s="41"/>
    </row>
    <row r="854" spans="2:149" s="43" customFormat="1">
      <c r="B854" s="115"/>
      <c r="C854" s="116"/>
      <c r="D854" s="116"/>
      <c r="E854" s="116"/>
      <c r="F854" s="117"/>
      <c r="ER854" s="41"/>
      <c r="ES854" s="41"/>
    </row>
    <row r="855" spans="2:149" s="43" customFormat="1">
      <c r="B855" s="115"/>
      <c r="C855" s="116"/>
      <c r="D855" s="116"/>
      <c r="E855" s="116"/>
      <c r="F855" s="117"/>
      <c r="ER855" s="41"/>
      <c r="ES855" s="41"/>
    </row>
    <row r="856" spans="2:149" s="43" customFormat="1">
      <c r="B856" s="115"/>
      <c r="C856" s="116"/>
      <c r="D856" s="116"/>
      <c r="E856" s="116"/>
      <c r="F856" s="117"/>
      <c r="ER856" s="41"/>
      <c r="ES856" s="41"/>
    </row>
    <row r="857" spans="2:149" s="43" customFormat="1">
      <c r="B857" s="115"/>
      <c r="C857" s="116"/>
      <c r="D857" s="116"/>
      <c r="E857" s="116"/>
      <c r="F857" s="117"/>
      <c r="ER857" s="41"/>
      <c r="ES857" s="41"/>
    </row>
    <row r="858" spans="2:149" s="43" customFormat="1">
      <c r="B858" s="115"/>
      <c r="C858" s="116"/>
      <c r="D858" s="116"/>
      <c r="E858" s="116"/>
      <c r="F858" s="117"/>
      <c r="ER858" s="41"/>
      <c r="ES858" s="41"/>
    </row>
    <row r="859" spans="2:149" s="43" customFormat="1">
      <c r="B859" s="115"/>
      <c r="C859" s="116"/>
      <c r="D859" s="116"/>
      <c r="E859" s="116"/>
      <c r="F859" s="117"/>
      <c r="ER859" s="41"/>
      <c r="ES859" s="41"/>
    </row>
    <row r="860" spans="2:149" s="43" customFormat="1">
      <c r="B860" s="115"/>
      <c r="C860" s="116"/>
      <c r="D860" s="116"/>
      <c r="E860" s="116"/>
      <c r="F860" s="117"/>
      <c r="ER860" s="41"/>
      <c r="ES860" s="41"/>
    </row>
    <row r="861" spans="2:149" s="43" customFormat="1">
      <c r="B861" s="115"/>
      <c r="C861" s="116"/>
      <c r="D861" s="116"/>
      <c r="E861" s="116"/>
      <c r="F861" s="117"/>
      <c r="ER861" s="41"/>
      <c r="ES861" s="41"/>
    </row>
    <row r="862" spans="2:149" s="43" customFormat="1">
      <c r="B862" s="115"/>
      <c r="C862" s="116"/>
      <c r="D862" s="116"/>
      <c r="E862" s="116"/>
      <c r="F862" s="117"/>
      <c r="ER862" s="41"/>
      <c r="ES862" s="41"/>
    </row>
    <row r="863" spans="2:149" s="43" customFormat="1">
      <c r="B863" s="115"/>
      <c r="C863" s="116"/>
      <c r="D863" s="116"/>
      <c r="E863" s="116"/>
      <c r="F863" s="117"/>
      <c r="ER863" s="41"/>
      <c r="ES863" s="41"/>
    </row>
    <row r="864" spans="2:149" s="43" customFormat="1">
      <c r="B864" s="115"/>
      <c r="C864" s="116"/>
      <c r="D864" s="116"/>
      <c r="E864" s="116"/>
      <c r="F864" s="117"/>
      <c r="ER864" s="41"/>
      <c r="ES864" s="41"/>
    </row>
    <row r="865" spans="2:149" s="43" customFormat="1">
      <c r="B865" s="115"/>
      <c r="C865" s="116"/>
      <c r="D865" s="116"/>
      <c r="E865" s="116"/>
      <c r="F865" s="117"/>
      <c r="ER865" s="41"/>
      <c r="ES865" s="41"/>
    </row>
    <row r="866" spans="2:149" s="43" customFormat="1">
      <c r="B866" s="115"/>
      <c r="C866" s="116"/>
      <c r="D866" s="116"/>
      <c r="E866" s="116"/>
      <c r="F866" s="117"/>
      <c r="ER866" s="41"/>
      <c r="ES866" s="41"/>
    </row>
    <row r="867" spans="2:149" s="43" customFormat="1">
      <c r="B867" s="115"/>
      <c r="C867" s="116"/>
      <c r="D867" s="116"/>
      <c r="E867" s="116"/>
      <c r="F867" s="117"/>
      <c r="ER867" s="41"/>
      <c r="ES867" s="41"/>
    </row>
    <row r="868" spans="2:149" s="43" customFormat="1">
      <c r="B868" s="115"/>
      <c r="C868" s="116"/>
      <c r="D868" s="116"/>
      <c r="E868" s="116"/>
      <c r="F868" s="117"/>
      <c r="ER868" s="41"/>
      <c r="ES868" s="41"/>
    </row>
    <row r="869" spans="2:149" s="43" customFormat="1">
      <c r="B869" s="115"/>
      <c r="C869" s="116"/>
      <c r="D869" s="116"/>
      <c r="E869" s="116"/>
      <c r="F869" s="117"/>
      <c r="ER869" s="41"/>
      <c r="ES869" s="41"/>
    </row>
    <row r="870" spans="2:149" s="43" customFormat="1">
      <c r="B870" s="115"/>
      <c r="C870" s="116"/>
      <c r="D870" s="116"/>
      <c r="E870" s="116"/>
      <c r="F870" s="117"/>
      <c r="ER870" s="41"/>
      <c r="ES870" s="41"/>
    </row>
    <row r="871" spans="2:149" s="43" customFormat="1">
      <c r="B871" s="115"/>
      <c r="C871" s="116"/>
      <c r="D871" s="116"/>
      <c r="E871" s="116"/>
      <c r="F871" s="117"/>
      <c r="ER871" s="41"/>
      <c r="ES871" s="41"/>
    </row>
    <row r="872" spans="2:149" s="43" customFormat="1">
      <c r="B872" s="115"/>
      <c r="C872" s="116"/>
      <c r="D872" s="116"/>
      <c r="E872" s="116"/>
      <c r="F872" s="117"/>
      <c r="ER872" s="41"/>
      <c r="ES872" s="41"/>
    </row>
    <row r="873" spans="2:149" s="43" customFormat="1">
      <c r="B873" s="115"/>
      <c r="C873" s="116"/>
      <c r="D873" s="116"/>
      <c r="E873" s="116"/>
      <c r="F873" s="117"/>
      <c r="ER873" s="41"/>
      <c r="ES873" s="41"/>
    </row>
    <row r="874" spans="2:149" s="43" customFormat="1">
      <c r="B874" s="115"/>
      <c r="C874" s="116"/>
      <c r="D874" s="116"/>
      <c r="E874" s="116"/>
      <c r="F874" s="117"/>
      <c r="ER874" s="41"/>
      <c r="ES874" s="41"/>
    </row>
    <row r="875" spans="2:149" s="43" customFormat="1">
      <c r="B875" s="115"/>
      <c r="C875" s="116"/>
      <c r="D875" s="116"/>
      <c r="E875" s="116"/>
      <c r="F875" s="117"/>
      <c r="ER875" s="41"/>
      <c r="ES875" s="41"/>
    </row>
    <row r="876" spans="2:149" s="43" customFormat="1">
      <c r="B876" s="115"/>
      <c r="C876" s="116"/>
      <c r="D876" s="116"/>
      <c r="E876" s="116"/>
      <c r="F876" s="117"/>
      <c r="ER876" s="41"/>
      <c r="ES876" s="41"/>
    </row>
    <row r="877" spans="2:149" s="43" customFormat="1">
      <c r="B877" s="115"/>
      <c r="C877" s="116"/>
      <c r="D877" s="116"/>
      <c r="E877" s="116"/>
      <c r="F877" s="117"/>
      <c r="ER877" s="41"/>
      <c r="ES877" s="41"/>
    </row>
    <row r="878" spans="2:149" s="43" customFormat="1">
      <c r="B878" s="115"/>
      <c r="C878" s="116"/>
      <c r="D878" s="116"/>
      <c r="E878" s="116"/>
      <c r="F878" s="117"/>
      <c r="ER878" s="41"/>
      <c r="ES878" s="41"/>
    </row>
    <row r="879" spans="2:149" s="43" customFormat="1">
      <c r="B879" s="115"/>
      <c r="C879" s="116"/>
      <c r="D879" s="116"/>
      <c r="E879" s="116"/>
      <c r="F879" s="117"/>
      <c r="ER879" s="41"/>
      <c r="ES879" s="41"/>
    </row>
    <row r="880" spans="2:149" s="43" customFormat="1">
      <c r="B880" s="115"/>
      <c r="C880" s="116"/>
      <c r="D880" s="116"/>
      <c r="E880" s="116"/>
      <c r="F880" s="117"/>
      <c r="ER880" s="41"/>
      <c r="ES880" s="41"/>
    </row>
    <row r="881" spans="2:149" s="43" customFormat="1">
      <c r="B881" s="115"/>
      <c r="C881" s="116"/>
      <c r="D881" s="116"/>
      <c r="E881" s="116"/>
      <c r="F881" s="117"/>
      <c r="ER881" s="41"/>
      <c r="ES881" s="41"/>
    </row>
    <row r="882" spans="2:149" s="43" customFormat="1">
      <c r="B882" s="115"/>
      <c r="C882" s="116"/>
      <c r="D882" s="116"/>
      <c r="E882" s="116"/>
      <c r="F882" s="117"/>
      <c r="ER882" s="41"/>
      <c r="ES882" s="41"/>
    </row>
    <row r="883" spans="2:149" s="43" customFormat="1">
      <c r="B883" s="115"/>
      <c r="C883" s="116"/>
      <c r="D883" s="116"/>
      <c r="E883" s="116"/>
      <c r="F883" s="117"/>
      <c r="ER883" s="41"/>
      <c r="ES883" s="41"/>
    </row>
    <row r="884" spans="2:149" s="43" customFormat="1">
      <c r="B884" s="115"/>
      <c r="C884" s="116"/>
      <c r="D884" s="116"/>
      <c r="E884" s="116"/>
      <c r="F884" s="117"/>
      <c r="ER884" s="41"/>
      <c r="ES884" s="41"/>
    </row>
    <row r="885" spans="2:149" s="43" customFormat="1">
      <c r="B885" s="115"/>
      <c r="C885" s="116"/>
      <c r="D885" s="116"/>
      <c r="E885" s="116"/>
      <c r="F885" s="117"/>
      <c r="ER885" s="41"/>
      <c r="ES885" s="41"/>
    </row>
    <row r="886" spans="2:149" s="43" customFormat="1">
      <c r="B886" s="115"/>
      <c r="C886" s="116"/>
      <c r="D886" s="116"/>
      <c r="E886" s="116"/>
      <c r="F886" s="117"/>
      <c r="ER886" s="41"/>
      <c r="ES886" s="41"/>
    </row>
    <row r="887" spans="2:149" s="43" customFormat="1">
      <c r="B887" s="115"/>
      <c r="C887" s="116"/>
      <c r="D887" s="116"/>
      <c r="E887" s="116"/>
      <c r="F887" s="117"/>
      <c r="ER887" s="41"/>
      <c r="ES887" s="41"/>
    </row>
    <row r="888" spans="2:149" s="43" customFormat="1">
      <c r="B888" s="115"/>
      <c r="C888" s="116"/>
      <c r="D888" s="116"/>
      <c r="E888" s="116"/>
      <c r="F888" s="117"/>
      <c r="ER888" s="41"/>
      <c r="ES888" s="41"/>
    </row>
    <row r="889" spans="2:149" s="43" customFormat="1">
      <c r="B889" s="115"/>
      <c r="C889" s="116"/>
      <c r="D889" s="116"/>
      <c r="E889" s="116"/>
      <c r="F889" s="117"/>
      <c r="ER889" s="41"/>
      <c r="ES889" s="41"/>
    </row>
    <row r="890" spans="2:149" s="43" customFormat="1">
      <c r="B890" s="115"/>
      <c r="C890" s="116"/>
      <c r="D890" s="116"/>
      <c r="E890" s="116"/>
      <c r="F890" s="117"/>
      <c r="ER890" s="41"/>
      <c r="ES890" s="41"/>
    </row>
    <row r="891" spans="2:149" s="43" customFormat="1">
      <c r="B891" s="115"/>
      <c r="C891" s="116"/>
      <c r="D891" s="116"/>
      <c r="E891" s="116"/>
      <c r="F891" s="117"/>
      <c r="ER891" s="41"/>
      <c r="ES891" s="41"/>
    </row>
    <row r="892" spans="2:149" s="43" customFormat="1">
      <c r="B892" s="115"/>
      <c r="C892" s="116"/>
      <c r="D892" s="116"/>
      <c r="E892" s="116"/>
      <c r="F892" s="117"/>
      <c r="ER892" s="41"/>
      <c r="ES892" s="41"/>
    </row>
    <row r="893" spans="2:149" s="43" customFormat="1">
      <c r="B893" s="115"/>
      <c r="C893" s="116"/>
      <c r="D893" s="116"/>
      <c r="E893" s="116"/>
      <c r="F893" s="117"/>
      <c r="ER893" s="41"/>
      <c r="ES893" s="41"/>
    </row>
    <row r="894" spans="2:149" s="43" customFormat="1">
      <c r="B894" s="115"/>
      <c r="C894" s="116"/>
      <c r="D894" s="116"/>
      <c r="E894" s="116"/>
      <c r="F894" s="117"/>
      <c r="ER894" s="41"/>
      <c r="ES894" s="41"/>
    </row>
    <row r="895" spans="2:149" s="43" customFormat="1">
      <c r="B895" s="115"/>
      <c r="C895" s="116"/>
      <c r="D895" s="116"/>
      <c r="E895" s="116"/>
      <c r="F895" s="117"/>
      <c r="ER895" s="41"/>
      <c r="ES895" s="41"/>
    </row>
    <row r="896" spans="2:149" s="43" customFormat="1">
      <c r="B896" s="115"/>
      <c r="C896" s="116"/>
      <c r="D896" s="116"/>
      <c r="E896" s="116"/>
      <c r="F896" s="117"/>
      <c r="ER896" s="41"/>
      <c r="ES896" s="41"/>
    </row>
    <row r="897" spans="2:149" s="43" customFormat="1">
      <c r="B897" s="115"/>
      <c r="C897" s="116"/>
      <c r="D897" s="116"/>
      <c r="E897" s="116"/>
      <c r="F897" s="117"/>
      <c r="ER897" s="41"/>
      <c r="ES897" s="41"/>
    </row>
    <row r="898" spans="2:149" s="43" customFormat="1">
      <c r="B898" s="115"/>
      <c r="C898" s="116"/>
      <c r="D898" s="116"/>
      <c r="E898" s="116"/>
      <c r="F898" s="117"/>
      <c r="ER898" s="41"/>
      <c r="ES898" s="41"/>
    </row>
    <row r="899" spans="2:149" s="43" customFormat="1">
      <c r="B899" s="115"/>
      <c r="C899" s="116"/>
      <c r="D899" s="116"/>
      <c r="E899" s="116"/>
      <c r="F899" s="117"/>
      <c r="ER899" s="41"/>
      <c r="ES899" s="41"/>
    </row>
    <row r="900" spans="2:149" s="43" customFormat="1">
      <c r="B900" s="115"/>
      <c r="C900" s="116"/>
      <c r="D900" s="116"/>
      <c r="E900" s="116"/>
      <c r="F900" s="117"/>
      <c r="ER900" s="41"/>
      <c r="ES900" s="41"/>
    </row>
    <row r="901" spans="2:149" s="43" customFormat="1">
      <c r="B901" s="115"/>
      <c r="C901" s="116"/>
      <c r="D901" s="116"/>
      <c r="E901" s="116"/>
      <c r="F901" s="117"/>
      <c r="ER901" s="41"/>
      <c r="ES901" s="41"/>
    </row>
    <row r="902" spans="2:149" s="43" customFormat="1">
      <c r="B902" s="115"/>
      <c r="C902" s="116"/>
      <c r="D902" s="116"/>
      <c r="E902" s="116"/>
      <c r="F902" s="117"/>
      <c r="ER902" s="41"/>
      <c r="ES902" s="41"/>
    </row>
    <row r="903" spans="2:149" s="43" customFormat="1">
      <c r="B903" s="115"/>
      <c r="C903" s="116"/>
      <c r="D903" s="116"/>
      <c r="E903" s="116"/>
      <c r="F903" s="117"/>
      <c r="ER903" s="41"/>
      <c r="ES903" s="41"/>
    </row>
    <row r="904" spans="2:149" s="43" customFormat="1">
      <c r="B904" s="115"/>
      <c r="C904" s="116"/>
      <c r="D904" s="116"/>
      <c r="E904" s="116"/>
      <c r="F904" s="117"/>
      <c r="ER904" s="41"/>
      <c r="ES904" s="41"/>
    </row>
    <row r="905" spans="2:149" s="43" customFormat="1">
      <c r="B905" s="115"/>
      <c r="C905" s="116"/>
      <c r="D905" s="116"/>
      <c r="E905" s="116"/>
      <c r="F905" s="117"/>
      <c r="ER905" s="41"/>
      <c r="ES905" s="41"/>
    </row>
    <row r="906" spans="2:149" s="43" customFormat="1">
      <c r="B906" s="115"/>
      <c r="C906" s="116"/>
      <c r="D906" s="116"/>
      <c r="E906" s="116"/>
      <c r="F906" s="117"/>
      <c r="ER906" s="41"/>
      <c r="ES906" s="41"/>
    </row>
    <row r="907" spans="2:149" s="43" customFormat="1">
      <c r="B907" s="115"/>
      <c r="C907" s="116"/>
      <c r="D907" s="116"/>
      <c r="E907" s="116"/>
      <c r="F907" s="117"/>
      <c r="ER907" s="41"/>
      <c r="ES907" s="41"/>
    </row>
    <row r="908" spans="2:149" s="43" customFormat="1">
      <c r="B908" s="115"/>
      <c r="C908" s="116"/>
      <c r="D908" s="116"/>
      <c r="E908" s="116"/>
      <c r="F908" s="117"/>
      <c r="ER908" s="41"/>
      <c r="ES908" s="41"/>
    </row>
    <row r="909" spans="2:149" s="43" customFormat="1">
      <c r="B909" s="115"/>
      <c r="C909" s="116"/>
      <c r="D909" s="116"/>
      <c r="E909" s="116"/>
      <c r="F909" s="117"/>
      <c r="ER909" s="41"/>
      <c r="ES909" s="41"/>
    </row>
    <row r="910" spans="2:149" s="43" customFormat="1">
      <c r="B910" s="115"/>
      <c r="C910" s="116"/>
      <c r="D910" s="116"/>
      <c r="E910" s="116"/>
      <c r="F910" s="117"/>
      <c r="ER910" s="41"/>
      <c r="ES910" s="41"/>
    </row>
    <row r="911" spans="2:149" s="43" customFormat="1">
      <c r="B911" s="115"/>
      <c r="C911" s="116"/>
      <c r="D911" s="116"/>
      <c r="E911" s="116"/>
      <c r="F911" s="117"/>
      <c r="ER911" s="41"/>
      <c r="ES911" s="41"/>
    </row>
    <row r="912" spans="2:149" s="43" customFormat="1">
      <c r="B912" s="115"/>
      <c r="C912" s="116"/>
      <c r="D912" s="116"/>
      <c r="E912" s="116"/>
      <c r="F912" s="117"/>
      <c r="ER912" s="41"/>
      <c r="ES912" s="41"/>
    </row>
    <row r="913" spans="2:149" s="43" customFormat="1">
      <c r="B913" s="115"/>
      <c r="C913" s="116"/>
      <c r="D913" s="116"/>
      <c r="E913" s="116"/>
      <c r="F913" s="117"/>
      <c r="ER913" s="41"/>
      <c r="ES913" s="41"/>
    </row>
    <row r="914" spans="2:149" s="43" customFormat="1">
      <c r="B914" s="115"/>
      <c r="C914" s="116"/>
      <c r="D914" s="116"/>
      <c r="E914" s="116"/>
      <c r="F914" s="117"/>
      <c r="ER914" s="41"/>
      <c r="ES914" s="41"/>
    </row>
    <row r="915" spans="2:149" s="43" customFormat="1">
      <c r="B915" s="115"/>
      <c r="C915" s="116"/>
      <c r="D915" s="116"/>
      <c r="E915" s="116"/>
      <c r="F915" s="117"/>
      <c r="ER915" s="41"/>
      <c r="ES915" s="41"/>
    </row>
    <row r="916" spans="2:149" s="43" customFormat="1">
      <c r="B916" s="115"/>
      <c r="C916" s="116"/>
      <c r="D916" s="116"/>
      <c r="E916" s="116"/>
      <c r="F916" s="117"/>
      <c r="ER916" s="41"/>
      <c r="ES916" s="41"/>
    </row>
    <row r="917" spans="2:149" s="43" customFormat="1">
      <c r="B917" s="115"/>
      <c r="C917" s="116"/>
      <c r="D917" s="116"/>
      <c r="E917" s="116"/>
      <c r="F917" s="117"/>
      <c r="ER917" s="41"/>
      <c r="ES917" s="41"/>
    </row>
    <row r="918" spans="2:149" s="43" customFormat="1">
      <c r="B918" s="115"/>
      <c r="C918" s="116"/>
      <c r="D918" s="116"/>
      <c r="E918" s="116"/>
      <c r="F918" s="117"/>
      <c r="ER918" s="41"/>
      <c r="ES918" s="41"/>
    </row>
    <row r="919" spans="2:149" s="43" customFormat="1">
      <c r="B919" s="115"/>
      <c r="C919" s="116"/>
      <c r="D919" s="116"/>
      <c r="E919" s="116"/>
      <c r="F919" s="117"/>
      <c r="ER919" s="41"/>
      <c r="ES919" s="41"/>
    </row>
    <row r="920" spans="2:149" s="43" customFormat="1">
      <c r="B920" s="115"/>
      <c r="C920" s="116"/>
      <c r="D920" s="116"/>
      <c r="E920" s="116"/>
      <c r="F920" s="117"/>
      <c r="ER920" s="41"/>
      <c r="ES920" s="41"/>
    </row>
    <row r="921" spans="2:149" s="43" customFormat="1">
      <c r="B921" s="115"/>
      <c r="C921" s="116"/>
      <c r="D921" s="116"/>
      <c r="E921" s="116"/>
      <c r="F921" s="117"/>
      <c r="ER921" s="41"/>
      <c r="ES921" s="41"/>
    </row>
    <row r="922" spans="2:149" s="43" customFormat="1">
      <c r="B922" s="115"/>
      <c r="C922" s="116"/>
      <c r="D922" s="116"/>
      <c r="E922" s="116"/>
      <c r="F922" s="117"/>
      <c r="ER922" s="41"/>
      <c r="ES922" s="41"/>
    </row>
    <row r="923" spans="2:149" s="43" customFormat="1">
      <c r="B923" s="115"/>
      <c r="C923" s="116"/>
      <c r="D923" s="116"/>
      <c r="E923" s="116"/>
      <c r="F923" s="117"/>
      <c r="ER923" s="41"/>
      <c r="ES923" s="41"/>
    </row>
    <row r="924" spans="2:149" s="43" customFormat="1">
      <c r="B924" s="115"/>
      <c r="C924" s="116"/>
      <c r="D924" s="116"/>
      <c r="E924" s="116"/>
      <c r="F924" s="117"/>
      <c r="ER924" s="41"/>
      <c r="ES924" s="41"/>
    </row>
    <row r="925" spans="2:149" s="43" customFormat="1">
      <c r="B925" s="115"/>
      <c r="C925" s="116"/>
      <c r="D925" s="116"/>
      <c r="E925" s="116"/>
      <c r="F925" s="117"/>
      <c r="ER925" s="41"/>
      <c r="ES925" s="41"/>
    </row>
    <row r="926" spans="2:149" s="43" customFormat="1">
      <c r="B926" s="115"/>
      <c r="C926" s="116"/>
      <c r="D926" s="116"/>
      <c r="E926" s="116"/>
      <c r="F926" s="117"/>
      <c r="ER926" s="41"/>
      <c r="ES926" s="41"/>
    </row>
    <row r="927" spans="2:149" s="43" customFormat="1">
      <c r="B927" s="115"/>
      <c r="C927" s="116"/>
      <c r="D927" s="116"/>
      <c r="E927" s="116"/>
      <c r="F927" s="117"/>
      <c r="ER927" s="41"/>
      <c r="ES927" s="41"/>
    </row>
    <row r="928" spans="2:149" s="43" customFormat="1">
      <c r="B928" s="115"/>
      <c r="C928" s="116"/>
      <c r="D928" s="116"/>
      <c r="E928" s="116"/>
      <c r="F928" s="117"/>
      <c r="ER928" s="41"/>
      <c r="ES928" s="41"/>
    </row>
    <row r="929" spans="2:149" s="43" customFormat="1">
      <c r="B929" s="115"/>
      <c r="C929" s="116"/>
      <c r="D929" s="116"/>
      <c r="E929" s="116"/>
      <c r="F929" s="117"/>
      <c r="ER929" s="41"/>
      <c r="ES929" s="41"/>
    </row>
    <row r="930" spans="2:149" s="43" customFormat="1">
      <c r="B930" s="115"/>
      <c r="C930" s="116"/>
      <c r="D930" s="116"/>
      <c r="E930" s="116"/>
      <c r="F930" s="117"/>
      <c r="ER930" s="41"/>
      <c r="ES930" s="41"/>
    </row>
    <row r="931" spans="2:149" s="43" customFormat="1">
      <c r="B931" s="115"/>
      <c r="C931" s="116"/>
      <c r="D931" s="116"/>
      <c r="E931" s="116"/>
      <c r="F931" s="117"/>
      <c r="ER931" s="41"/>
      <c r="ES931" s="41"/>
    </row>
    <row r="932" spans="2:149" s="43" customFormat="1">
      <c r="B932" s="115"/>
      <c r="C932" s="116"/>
      <c r="D932" s="116"/>
      <c r="E932" s="116"/>
      <c r="F932" s="117"/>
      <c r="ER932" s="41"/>
      <c r="ES932" s="41"/>
    </row>
    <row r="933" spans="2:149" s="43" customFormat="1">
      <c r="B933" s="115"/>
      <c r="C933" s="116"/>
      <c r="D933" s="116"/>
      <c r="E933" s="116"/>
      <c r="F933" s="117"/>
      <c r="ER933" s="41"/>
      <c r="ES933" s="41"/>
    </row>
    <row r="934" spans="2:149" s="43" customFormat="1">
      <c r="B934" s="115"/>
      <c r="C934" s="116"/>
      <c r="D934" s="116"/>
      <c r="E934" s="116"/>
      <c r="F934" s="117"/>
      <c r="ER934" s="41"/>
      <c r="ES934" s="41"/>
    </row>
    <row r="935" spans="2:149" s="43" customFormat="1">
      <c r="B935" s="115"/>
      <c r="C935" s="116"/>
      <c r="D935" s="116"/>
      <c r="E935" s="116"/>
      <c r="F935" s="117"/>
      <c r="ER935" s="41"/>
      <c r="ES935" s="41"/>
    </row>
    <row r="936" spans="2:149" s="43" customFormat="1">
      <c r="B936" s="115"/>
      <c r="C936" s="116"/>
      <c r="D936" s="116"/>
      <c r="E936" s="116"/>
      <c r="F936" s="117"/>
      <c r="ER936" s="41"/>
      <c r="ES936" s="41"/>
    </row>
    <row r="937" spans="2:149" s="43" customFormat="1">
      <c r="B937" s="115"/>
      <c r="C937" s="116"/>
      <c r="D937" s="116"/>
      <c r="E937" s="116"/>
      <c r="F937" s="117"/>
      <c r="ER937" s="41"/>
      <c r="ES937" s="41"/>
    </row>
    <row r="938" spans="2:149" s="43" customFormat="1">
      <c r="B938" s="115"/>
      <c r="C938" s="116"/>
      <c r="D938" s="116"/>
      <c r="E938" s="116"/>
      <c r="F938" s="117"/>
      <c r="ER938" s="41"/>
      <c r="ES938" s="41"/>
    </row>
    <row r="939" spans="2:149" s="43" customFormat="1">
      <c r="B939" s="115"/>
      <c r="C939" s="116"/>
      <c r="D939" s="116"/>
      <c r="E939" s="116"/>
      <c r="F939" s="117"/>
      <c r="ER939" s="41"/>
      <c r="ES939" s="41"/>
    </row>
    <row r="940" spans="2:149" s="43" customFormat="1">
      <c r="B940" s="115"/>
      <c r="C940" s="116"/>
      <c r="D940" s="116"/>
      <c r="E940" s="116"/>
      <c r="F940" s="117"/>
      <c r="ER940" s="41"/>
      <c r="ES940" s="41"/>
    </row>
    <row r="941" spans="2:149" s="43" customFormat="1">
      <c r="B941" s="115"/>
      <c r="C941" s="116"/>
      <c r="D941" s="116"/>
      <c r="E941" s="116"/>
      <c r="F941" s="117"/>
      <c r="ER941" s="41"/>
      <c r="ES941" s="41"/>
    </row>
    <row r="942" spans="2:149" s="43" customFormat="1">
      <c r="B942" s="115"/>
      <c r="C942" s="116"/>
      <c r="D942" s="116"/>
      <c r="E942" s="116"/>
      <c r="F942" s="117"/>
      <c r="ER942" s="41"/>
      <c r="ES942" s="41"/>
    </row>
    <row r="943" spans="2:149" s="43" customFormat="1">
      <c r="B943" s="115"/>
      <c r="C943" s="116"/>
      <c r="D943" s="116"/>
      <c r="E943" s="116"/>
      <c r="F943" s="117"/>
      <c r="ER943" s="41"/>
      <c r="ES943" s="41"/>
    </row>
    <row r="944" spans="2:149" s="43" customFormat="1">
      <c r="B944" s="115"/>
      <c r="C944" s="116"/>
      <c r="D944" s="116"/>
      <c r="E944" s="116"/>
      <c r="F944" s="117"/>
      <c r="ER944" s="41"/>
      <c r="ES944" s="41"/>
    </row>
    <row r="945" spans="2:149" s="43" customFormat="1">
      <c r="B945" s="115"/>
      <c r="C945" s="116"/>
      <c r="D945" s="116"/>
      <c r="E945" s="116"/>
      <c r="F945" s="117"/>
      <c r="ER945" s="41"/>
      <c r="ES945" s="41"/>
    </row>
    <row r="946" spans="2:149" s="43" customFormat="1">
      <c r="B946" s="115"/>
      <c r="C946" s="116"/>
      <c r="D946" s="116"/>
      <c r="E946" s="116"/>
      <c r="F946" s="117"/>
      <c r="ER946" s="41"/>
      <c r="ES946" s="41"/>
    </row>
    <row r="947" spans="2:149" s="43" customFormat="1">
      <c r="B947" s="115"/>
      <c r="C947" s="116"/>
      <c r="D947" s="116"/>
      <c r="E947" s="116"/>
      <c r="F947" s="117"/>
      <c r="ER947" s="41"/>
      <c r="ES947" s="41"/>
    </row>
    <row r="948" spans="2:149" s="43" customFormat="1">
      <c r="B948" s="115"/>
      <c r="C948" s="116"/>
      <c r="D948" s="116"/>
      <c r="E948" s="116"/>
      <c r="F948" s="117"/>
      <c r="ER948" s="41"/>
      <c r="ES948" s="41"/>
    </row>
    <row r="949" spans="2:149" s="43" customFormat="1">
      <c r="B949" s="115"/>
      <c r="C949" s="116"/>
      <c r="D949" s="116"/>
      <c r="E949" s="116"/>
      <c r="F949" s="117"/>
      <c r="ER949" s="41"/>
      <c r="ES949" s="41"/>
    </row>
    <row r="950" spans="2:149" s="43" customFormat="1">
      <c r="B950" s="115"/>
      <c r="C950" s="116"/>
      <c r="D950" s="116"/>
      <c r="E950" s="116"/>
      <c r="F950" s="117"/>
      <c r="ER950" s="41"/>
      <c r="ES950" s="41"/>
    </row>
    <row r="951" spans="2:149" s="43" customFormat="1">
      <c r="B951" s="115"/>
      <c r="C951" s="116"/>
      <c r="D951" s="116"/>
      <c r="E951" s="116"/>
      <c r="F951" s="117"/>
      <c r="ER951" s="41"/>
      <c r="ES951" s="41"/>
    </row>
    <row r="952" spans="2:149" s="43" customFormat="1">
      <c r="B952" s="115"/>
      <c r="C952" s="116"/>
      <c r="D952" s="116"/>
      <c r="E952" s="116"/>
      <c r="F952" s="117"/>
      <c r="ER952" s="41"/>
      <c r="ES952" s="41"/>
    </row>
    <row r="953" spans="2:149" s="43" customFormat="1">
      <c r="B953" s="115"/>
      <c r="C953" s="116"/>
      <c r="D953" s="116"/>
      <c r="E953" s="116"/>
      <c r="F953" s="117"/>
      <c r="ER953" s="41"/>
      <c r="ES953" s="41"/>
    </row>
    <row r="954" spans="2:149" s="43" customFormat="1">
      <c r="B954" s="115"/>
      <c r="C954" s="116"/>
      <c r="D954" s="116"/>
      <c r="E954" s="116"/>
      <c r="F954" s="117"/>
      <c r="ER954" s="41"/>
      <c r="ES954" s="41"/>
    </row>
    <row r="955" spans="2:149" s="43" customFormat="1">
      <c r="B955" s="115"/>
      <c r="C955" s="116"/>
      <c r="D955" s="116"/>
      <c r="E955" s="116"/>
      <c r="F955" s="117"/>
      <c r="ER955" s="41"/>
      <c r="ES955" s="41"/>
    </row>
    <row r="956" spans="2:149" s="43" customFormat="1">
      <c r="B956" s="115"/>
      <c r="C956" s="116"/>
      <c r="D956" s="116"/>
      <c r="E956" s="116"/>
      <c r="F956" s="117"/>
      <c r="ER956" s="41"/>
      <c r="ES956" s="41"/>
    </row>
    <row r="957" spans="2:149" s="43" customFormat="1">
      <c r="B957" s="115"/>
      <c r="C957" s="116"/>
      <c r="D957" s="116"/>
      <c r="E957" s="116"/>
      <c r="F957" s="117"/>
      <c r="ER957" s="41"/>
      <c r="ES957" s="41"/>
    </row>
    <row r="958" spans="2:149" s="43" customFormat="1">
      <c r="B958" s="115"/>
      <c r="C958" s="116"/>
      <c r="D958" s="116"/>
      <c r="E958" s="116"/>
      <c r="F958" s="117"/>
      <c r="ER958" s="41"/>
      <c r="ES958" s="41"/>
    </row>
    <row r="959" spans="2:149" s="43" customFormat="1">
      <c r="B959" s="115"/>
      <c r="C959" s="116"/>
      <c r="D959" s="116"/>
      <c r="E959" s="116"/>
      <c r="F959" s="117"/>
      <c r="ER959" s="41"/>
      <c r="ES959" s="41"/>
    </row>
    <row r="960" spans="2:149" s="43" customFormat="1">
      <c r="B960" s="115"/>
      <c r="C960" s="116"/>
      <c r="D960" s="116"/>
      <c r="E960" s="116"/>
      <c r="F960" s="117"/>
      <c r="ER960" s="41"/>
      <c r="ES960" s="41"/>
    </row>
    <row r="961" spans="2:149" s="43" customFormat="1">
      <c r="B961" s="115"/>
      <c r="C961" s="116"/>
      <c r="D961" s="116"/>
      <c r="E961" s="116"/>
      <c r="F961" s="117"/>
      <c r="ER961" s="41"/>
      <c r="ES961" s="41"/>
    </row>
    <row r="962" spans="2:149" s="43" customFormat="1">
      <c r="B962" s="115"/>
      <c r="C962" s="116"/>
      <c r="D962" s="116"/>
      <c r="E962" s="116"/>
      <c r="F962" s="117"/>
      <c r="ER962" s="41"/>
      <c r="ES962" s="41"/>
    </row>
    <row r="963" spans="2:149" s="43" customFormat="1">
      <c r="B963" s="115"/>
      <c r="C963" s="116"/>
      <c r="D963" s="116"/>
      <c r="E963" s="116"/>
      <c r="F963" s="117"/>
      <c r="ER963" s="41"/>
      <c r="ES963" s="41"/>
    </row>
    <row r="964" spans="2:149" s="43" customFormat="1">
      <c r="B964" s="115"/>
      <c r="C964" s="116"/>
      <c r="D964" s="116"/>
      <c r="E964" s="116"/>
      <c r="F964" s="117"/>
      <c r="ER964" s="41"/>
      <c r="ES964" s="41"/>
    </row>
    <row r="965" spans="2:149" s="43" customFormat="1">
      <c r="B965" s="115"/>
      <c r="C965" s="116"/>
      <c r="D965" s="116"/>
      <c r="E965" s="116"/>
      <c r="F965" s="117"/>
      <c r="ER965" s="41"/>
      <c r="ES965" s="41"/>
    </row>
    <row r="966" spans="2:149" s="43" customFormat="1">
      <c r="B966" s="115"/>
      <c r="C966" s="116"/>
      <c r="D966" s="116"/>
      <c r="E966" s="116"/>
      <c r="F966" s="117"/>
      <c r="ER966" s="41"/>
      <c r="ES966" s="41"/>
    </row>
    <row r="967" spans="2:149" s="43" customFormat="1">
      <c r="B967" s="115"/>
      <c r="C967" s="116"/>
      <c r="D967" s="116"/>
      <c r="E967" s="116"/>
      <c r="F967" s="117"/>
      <c r="ER967" s="41"/>
      <c r="ES967" s="41"/>
    </row>
    <row r="968" spans="2:149" s="43" customFormat="1">
      <c r="B968" s="115"/>
      <c r="C968" s="116"/>
      <c r="D968" s="116"/>
      <c r="E968" s="116"/>
      <c r="F968" s="117"/>
      <c r="ER968" s="41"/>
      <c r="ES968" s="41"/>
    </row>
    <row r="969" spans="2:149" s="43" customFormat="1">
      <c r="B969" s="115"/>
      <c r="C969" s="116"/>
      <c r="D969" s="116"/>
      <c r="E969" s="116"/>
      <c r="F969" s="117"/>
      <c r="ER969" s="41"/>
      <c r="ES969" s="41"/>
    </row>
    <row r="970" spans="2:149" s="43" customFormat="1">
      <c r="B970" s="115"/>
      <c r="C970" s="116"/>
      <c r="D970" s="116"/>
      <c r="E970" s="116"/>
      <c r="F970" s="117"/>
      <c r="ER970" s="41"/>
      <c r="ES970" s="41"/>
    </row>
    <row r="971" spans="2:149" s="43" customFormat="1">
      <c r="B971" s="115"/>
      <c r="C971" s="116"/>
      <c r="D971" s="116"/>
      <c r="E971" s="116"/>
      <c r="F971" s="117"/>
      <c r="ER971" s="41"/>
      <c r="ES971" s="41"/>
    </row>
    <row r="972" spans="2:149" s="43" customFormat="1">
      <c r="B972" s="115"/>
      <c r="C972" s="116"/>
      <c r="D972" s="116"/>
      <c r="E972" s="116"/>
      <c r="F972" s="117"/>
      <c r="ER972" s="41"/>
      <c r="ES972" s="41"/>
    </row>
    <row r="973" spans="2:149" s="43" customFormat="1">
      <c r="B973" s="115"/>
      <c r="C973" s="116"/>
      <c r="D973" s="116"/>
      <c r="E973" s="116"/>
      <c r="F973" s="117"/>
      <c r="ER973" s="41"/>
      <c r="ES973" s="41"/>
    </row>
    <row r="974" spans="2:149" s="43" customFormat="1">
      <c r="B974" s="115"/>
      <c r="C974" s="116"/>
      <c r="D974" s="116"/>
      <c r="E974" s="116"/>
      <c r="F974" s="117"/>
      <c r="ER974" s="41"/>
      <c r="ES974" s="41"/>
    </row>
    <row r="975" spans="2:149" s="43" customFormat="1">
      <c r="B975" s="115"/>
      <c r="C975" s="116"/>
      <c r="D975" s="116"/>
      <c r="E975" s="116"/>
      <c r="F975" s="117"/>
      <c r="ER975" s="41"/>
      <c r="ES975" s="41"/>
    </row>
    <row r="976" spans="2:149" s="43" customFormat="1">
      <c r="B976" s="115"/>
      <c r="C976" s="116"/>
      <c r="D976" s="116"/>
      <c r="E976" s="116"/>
      <c r="F976" s="117"/>
      <c r="ER976" s="41"/>
      <c r="ES976" s="41"/>
    </row>
    <row r="977" spans="2:149" s="43" customFormat="1">
      <c r="B977" s="115"/>
      <c r="C977" s="116"/>
      <c r="D977" s="116"/>
      <c r="E977" s="116"/>
      <c r="F977" s="117"/>
      <c r="ER977" s="41"/>
      <c r="ES977" s="41"/>
    </row>
    <row r="978" spans="2:149" s="43" customFormat="1">
      <c r="B978" s="115"/>
      <c r="C978" s="116"/>
      <c r="D978" s="116"/>
      <c r="E978" s="116"/>
      <c r="F978" s="117"/>
      <c r="ER978" s="41"/>
      <c r="ES978" s="41"/>
    </row>
    <row r="979" spans="2:149" s="43" customFormat="1">
      <c r="B979" s="115"/>
      <c r="C979" s="116"/>
      <c r="D979" s="116"/>
      <c r="E979" s="116"/>
      <c r="F979" s="117"/>
      <c r="ER979" s="41"/>
      <c r="ES979" s="41"/>
    </row>
    <row r="980" spans="2:149" s="43" customFormat="1">
      <c r="B980" s="115"/>
      <c r="C980" s="116"/>
      <c r="D980" s="116"/>
      <c r="E980" s="116"/>
      <c r="F980" s="117"/>
      <c r="ER980" s="41"/>
      <c r="ES980" s="41"/>
    </row>
    <row r="981" spans="2:149" s="43" customFormat="1">
      <c r="B981" s="115"/>
      <c r="C981" s="116"/>
      <c r="D981" s="116"/>
      <c r="E981" s="116"/>
      <c r="F981" s="117"/>
      <c r="ER981" s="41"/>
      <c r="ES981" s="41"/>
    </row>
    <row r="982" spans="2:149" s="43" customFormat="1">
      <c r="B982" s="115"/>
      <c r="C982" s="116"/>
      <c r="D982" s="116"/>
      <c r="E982" s="116"/>
      <c r="F982" s="117"/>
      <c r="ER982" s="41"/>
      <c r="ES982" s="41"/>
    </row>
    <row r="983" spans="2:149" s="43" customFormat="1">
      <c r="B983" s="115"/>
      <c r="C983" s="116"/>
      <c r="D983" s="116"/>
      <c r="E983" s="116"/>
      <c r="F983" s="117"/>
      <c r="ER983" s="41"/>
      <c r="ES983" s="41"/>
    </row>
    <row r="984" spans="2:149" s="43" customFormat="1">
      <c r="B984" s="115"/>
      <c r="C984" s="116"/>
      <c r="D984" s="116"/>
      <c r="E984" s="116"/>
      <c r="F984" s="117"/>
      <c r="ER984" s="41"/>
      <c r="ES984" s="41"/>
    </row>
    <row r="985" spans="2:149" s="43" customFormat="1">
      <c r="B985" s="115"/>
      <c r="C985" s="116"/>
      <c r="D985" s="116"/>
      <c r="E985" s="116"/>
      <c r="F985" s="117"/>
      <c r="ER985" s="41"/>
      <c r="ES985" s="41"/>
    </row>
    <row r="986" spans="2:149" s="43" customFormat="1">
      <c r="B986" s="115"/>
      <c r="C986" s="116"/>
      <c r="D986" s="116"/>
      <c r="E986" s="116"/>
      <c r="F986" s="117"/>
      <c r="ER986" s="41"/>
      <c r="ES986" s="41"/>
    </row>
    <row r="987" spans="2:149" s="43" customFormat="1">
      <c r="B987" s="115"/>
      <c r="C987" s="116"/>
      <c r="D987" s="116"/>
      <c r="E987" s="116"/>
      <c r="F987" s="117"/>
      <c r="ER987" s="41"/>
      <c r="ES987" s="41"/>
    </row>
    <row r="988" spans="2:149" s="43" customFormat="1">
      <c r="B988" s="115"/>
      <c r="C988" s="116"/>
      <c r="D988" s="116"/>
      <c r="E988" s="116"/>
      <c r="F988" s="117"/>
      <c r="ER988" s="41"/>
      <c r="ES988" s="41"/>
    </row>
    <row r="989" spans="2:149" s="43" customFormat="1">
      <c r="B989" s="115"/>
      <c r="C989" s="116"/>
      <c r="D989" s="116"/>
      <c r="E989" s="116"/>
      <c r="F989" s="117"/>
      <c r="ER989" s="41"/>
      <c r="ES989" s="41"/>
    </row>
    <row r="990" spans="2:149" s="43" customFormat="1">
      <c r="B990" s="115"/>
      <c r="C990" s="116"/>
      <c r="D990" s="116"/>
      <c r="E990" s="116"/>
      <c r="F990" s="117"/>
      <c r="ER990" s="41"/>
      <c r="ES990" s="41"/>
    </row>
    <row r="991" spans="2:149" s="43" customFormat="1">
      <c r="B991" s="115"/>
      <c r="C991" s="116"/>
      <c r="D991" s="116"/>
      <c r="E991" s="116"/>
      <c r="F991" s="117"/>
      <c r="ER991" s="41"/>
      <c r="ES991" s="41"/>
    </row>
    <row r="992" spans="2:149" s="43" customFormat="1">
      <c r="B992" s="115"/>
      <c r="C992" s="116"/>
      <c r="D992" s="116"/>
      <c r="E992" s="116"/>
      <c r="F992" s="117"/>
      <c r="ER992" s="41"/>
      <c r="ES992" s="41"/>
    </row>
    <row r="993" spans="2:149" s="43" customFormat="1">
      <c r="B993" s="115"/>
      <c r="C993" s="116"/>
      <c r="D993" s="116"/>
      <c r="E993" s="116"/>
      <c r="F993" s="117"/>
      <c r="ER993" s="41"/>
      <c r="ES993" s="41"/>
    </row>
    <row r="994" spans="2:149" s="43" customFormat="1">
      <c r="B994" s="115"/>
      <c r="C994" s="116"/>
      <c r="D994" s="116"/>
      <c r="E994" s="116"/>
      <c r="F994" s="117"/>
      <c r="ER994" s="41"/>
      <c r="ES994" s="41"/>
    </row>
    <row r="995" spans="2:149" s="43" customFormat="1">
      <c r="B995" s="115"/>
      <c r="C995" s="116"/>
      <c r="D995" s="116"/>
      <c r="E995" s="116"/>
      <c r="F995" s="117"/>
      <c r="ER995" s="41"/>
      <c r="ES995" s="41"/>
    </row>
    <row r="996" spans="2:149" s="43" customFormat="1">
      <c r="B996" s="115"/>
      <c r="C996" s="116"/>
      <c r="D996" s="116"/>
      <c r="E996" s="116"/>
      <c r="F996" s="117"/>
      <c r="ER996" s="41"/>
      <c r="ES996" s="41"/>
    </row>
    <row r="997" spans="2:149" s="43" customFormat="1">
      <c r="B997" s="115"/>
      <c r="C997" s="116"/>
      <c r="D997" s="116"/>
      <c r="E997" s="116"/>
      <c r="F997" s="117"/>
      <c r="ER997" s="41"/>
      <c r="ES997" s="41"/>
    </row>
    <row r="998" spans="2:149" s="43" customFormat="1">
      <c r="B998" s="115"/>
      <c r="C998" s="116"/>
      <c r="D998" s="116"/>
      <c r="E998" s="116"/>
      <c r="F998" s="117"/>
      <c r="ER998" s="41"/>
      <c r="ES998" s="41"/>
    </row>
    <row r="999" spans="2:149" s="43" customFormat="1">
      <c r="B999" s="115"/>
      <c r="C999" s="116"/>
      <c r="D999" s="116"/>
      <c r="E999" s="116"/>
      <c r="F999" s="117"/>
      <c r="ER999" s="41"/>
      <c r="ES999" s="41"/>
    </row>
    <row r="1000" spans="2:149" s="43" customFormat="1">
      <c r="B1000" s="115"/>
      <c r="C1000" s="116"/>
      <c r="D1000" s="116"/>
      <c r="E1000" s="116"/>
      <c r="F1000" s="117"/>
      <c r="ER1000" s="41"/>
      <c r="ES1000" s="41"/>
    </row>
    <row r="1001" spans="2:149" s="43" customFormat="1">
      <c r="B1001" s="115"/>
      <c r="C1001" s="116"/>
      <c r="D1001" s="116"/>
      <c r="E1001" s="116"/>
      <c r="F1001" s="117"/>
      <c r="ER1001" s="41"/>
      <c r="ES1001" s="41"/>
    </row>
    <row r="1002" spans="2:149" s="43" customFormat="1">
      <c r="B1002" s="115"/>
      <c r="C1002" s="116"/>
      <c r="D1002" s="116"/>
      <c r="E1002" s="116"/>
      <c r="F1002" s="117"/>
      <c r="ER1002" s="41"/>
      <c r="ES1002" s="41"/>
    </row>
    <row r="1003" spans="2:149" s="43" customFormat="1">
      <c r="B1003" s="115"/>
      <c r="C1003" s="116"/>
      <c r="D1003" s="116"/>
      <c r="E1003" s="116"/>
      <c r="F1003" s="117"/>
      <c r="ER1003" s="41"/>
      <c r="ES1003" s="41"/>
    </row>
    <row r="1004" spans="2:149" s="43" customFormat="1">
      <c r="B1004" s="115"/>
      <c r="C1004" s="116"/>
      <c r="D1004" s="116"/>
      <c r="E1004" s="116"/>
      <c r="F1004" s="117"/>
      <c r="ER1004" s="41"/>
      <c r="ES1004" s="41"/>
    </row>
    <row r="1005" spans="2:149" s="43" customFormat="1">
      <c r="B1005" s="115"/>
      <c r="C1005" s="116"/>
      <c r="D1005" s="116"/>
      <c r="E1005" s="116"/>
      <c r="F1005" s="117"/>
      <c r="ER1005" s="41"/>
      <c r="ES1005" s="41"/>
    </row>
    <row r="1006" spans="2:149" s="43" customFormat="1">
      <c r="B1006" s="115"/>
      <c r="C1006" s="116"/>
      <c r="D1006" s="116"/>
      <c r="E1006" s="116"/>
      <c r="F1006" s="117"/>
      <c r="ER1006" s="41"/>
      <c r="ES1006" s="41"/>
    </row>
    <row r="1007" spans="2:149" s="43" customFormat="1">
      <c r="B1007" s="115"/>
      <c r="C1007" s="116"/>
      <c r="D1007" s="116"/>
      <c r="E1007" s="116"/>
      <c r="F1007" s="117"/>
      <c r="ER1007" s="41"/>
      <c r="ES1007" s="41"/>
    </row>
    <row r="1008" spans="2:149" s="43" customFormat="1">
      <c r="B1008" s="115"/>
      <c r="C1008" s="116"/>
      <c r="D1008" s="116"/>
      <c r="E1008" s="116"/>
      <c r="F1008" s="117"/>
      <c r="ER1008" s="41"/>
      <c r="ES1008" s="41"/>
    </row>
    <row r="1009" spans="2:149" s="43" customFormat="1">
      <c r="B1009" s="115"/>
      <c r="C1009" s="116"/>
      <c r="D1009" s="116"/>
      <c r="E1009" s="116"/>
      <c r="F1009" s="117"/>
      <c r="ER1009" s="41"/>
      <c r="ES1009" s="41"/>
    </row>
    <row r="1010" spans="2:149" s="43" customFormat="1">
      <c r="B1010" s="115"/>
      <c r="C1010" s="116"/>
      <c r="D1010" s="116"/>
      <c r="E1010" s="116"/>
      <c r="F1010" s="117"/>
      <c r="ER1010" s="41"/>
      <c r="ES1010" s="41"/>
    </row>
    <row r="1011" spans="2:149" s="43" customFormat="1">
      <c r="B1011" s="115"/>
      <c r="C1011" s="116"/>
      <c r="D1011" s="116"/>
      <c r="E1011" s="116"/>
      <c r="F1011" s="117"/>
      <c r="ER1011" s="41"/>
      <c r="ES1011" s="41"/>
    </row>
    <row r="1012" spans="2:149" s="43" customFormat="1">
      <c r="B1012" s="115"/>
      <c r="C1012" s="116"/>
      <c r="D1012" s="116"/>
      <c r="E1012" s="116"/>
      <c r="F1012" s="117"/>
      <c r="ER1012" s="41"/>
      <c r="ES1012" s="41"/>
    </row>
    <row r="1013" spans="2:149" s="43" customFormat="1">
      <c r="B1013" s="115"/>
      <c r="C1013" s="116"/>
      <c r="D1013" s="116"/>
      <c r="E1013" s="116"/>
      <c r="F1013" s="117"/>
      <c r="ER1013" s="41"/>
      <c r="ES1013" s="41"/>
    </row>
    <row r="1014" spans="2:149" s="43" customFormat="1">
      <c r="B1014" s="115"/>
      <c r="C1014" s="116"/>
      <c r="D1014" s="116"/>
      <c r="E1014" s="116"/>
      <c r="F1014" s="117"/>
      <c r="ER1014" s="41"/>
      <c r="ES1014" s="41"/>
    </row>
    <row r="1015" spans="2:149" s="43" customFormat="1">
      <c r="B1015" s="115"/>
      <c r="C1015" s="116"/>
      <c r="D1015" s="116"/>
      <c r="E1015" s="116"/>
      <c r="F1015" s="117"/>
      <c r="ER1015" s="41"/>
      <c r="ES1015" s="41"/>
    </row>
    <row r="1016" spans="2:149" s="43" customFormat="1">
      <c r="B1016" s="115"/>
      <c r="C1016" s="116"/>
      <c r="D1016" s="116"/>
      <c r="E1016" s="116"/>
      <c r="F1016" s="117"/>
      <c r="ER1016" s="41"/>
      <c r="ES1016" s="41"/>
    </row>
    <row r="1017" spans="2:149" s="43" customFormat="1">
      <c r="B1017" s="115"/>
      <c r="C1017" s="116"/>
      <c r="D1017" s="116"/>
      <c r="E1017" s="116"/>
      <c r="F1017" s="117"/>
      <c r="ER1017" s="41"/>
      <c r="ES1017" s="41"/>
    </row>
    <row r="1018" spans="2:149" s="43" customFormat="1">
      <c r="B1018" s="115"/>
      <c r="C1018" s="116"/>
      <c r="D1018" s="116"/>
      <c r="E1018" s="116"/>
      <c r="F1018" s="117"/>
      <c r="ER1018" s="41"/>
      <c r="ES1018" s="41"/>
    </row>
    <row r="1019" spans="2:149" s="43" customFormat="1">
      <c r="B1019" s="115"/>
      <c r="C1019" s="116"/>
      <c r="D1019" s="116"/>
      <c r="E1019" s="116"/>
      <c r="F1019" s="117"/>
      <c r="ER1019" s="41"/>
      <c r="ES1019" s="41"/>
    </row>
    <row r="1020" spans="2:149" s="43" customFormat="1">
      <c r="B1020" s="115"/>
      <c r="C1020" s="116"/>
      <c r="D1020" s="116"/>
      <c r="E1020" s="116"/>
      <c r="F1020" s="117"/>
      <c r="ER1020" s="41"/>
      <c r="ES1020" s="41"/>
    </row>
    <row r="1021" spans="2:149" s="43" customFormat="1">
      <c r="B1021" s="115"/>
      <c r="C1021" s="116"/>
      <c r="D1021" s="116"/>
      <c r="E1021" s="116"/>
      <c r="F1021" s="117"/>
      <c r="ER1021" s="41"/>
      <c r="ES1021" s="41"/>
    </row>
    <row r="1022" spans="2:149" s="43" customFormat="1">
      <c r="B1022" s="115"/>
      <c r="C1022" s="116"/>
      <c r="D1022" s="116"/>
      <c r="E1022" s="116"/>
      <c r="F1022" s="117"/>
      <c r="ER1022" s="41"/>
      <c r="ES1022" s="41"/>
    </row>
    <row r="1023" spans="2:149" s="43" customFormat="1">
      <c r="B1023" s="115"/>
      <c r="C1023" s="116"/>
      <c r="D1023" s="116"/>
      <c r="E1023" s="116"/>
      <c r="F1023" s="117"/>
      <c r="ER1023" s="41"/>
      <c r="ES1023" s="41"/>
    </row>
    <row r="1024" spans="2:149" s="43" customFormat="1">
      <c r="B1024" s="115"/>
      <c r="C1024" s="116"/>
      <c r="D1024" s="116"/>
      <c r="E1024" s="116"/>
      <c r="F1024" s="117"/>
      <c r="ER1024" s="41"/>
      <c r="ES1024" s="41"/>
    </row>
    <row r="1025" spans="2:149" s="43" customFormat="1">
      <c r="B1025" s="115"/>
      <c r="C1025" s="116"/>
      <c r="D1025" s="116"/>
      <c r="E1025" s="116"/>
      <c r="F1025" s="117"/>
      <c r="ER1025" s="41"/>
      <c r="ES1025" s="41"/>
    </row>
    <row r="1026" spans="2:149" s="43" customFormat="1">
      <c r="B1026" s="115"/>
      <c r="C1026" s="116"/>
      <c r="D1026" s="116"/>
      <c r="E1026" s="116"/>
      <c r="F1026" s="117"/>
      <c r="ER1026" s="41"/>
      <c r="ES1026" s="41"/>
    </row>
    <row r="1027" spans="2:149" s="43" customFormat="1">
      <c r="B1027" s="115"/>
      <c r="C1027" s="116"/>
      <c r="D1027" s="116"/>
      <c r="E1027" s="116"/>
      <c r="F1027" s="117"/>
      <c r="ER1027" s="41"/>
      <c r="ES1027" s="41"/>
    </row>
    <row r="1028" spans="2:149" s="43" customFormat="1">
      <c r="B1028" s="115"/>
      <c r="C1028" s="116"/>
      <c r="D1028" s="116"/>
      <c r="E1028" s="116"/>
      <c r="F1028" s="117"/>
      <c r="ER1028" s="41"/>
      <c r="ES1028" s="41"/>
    </row>
    <row r="1029" spans="2:149" s="43" customFormat="1">
      <c r="B1029" s="115"/>
      <c r="C1029" s="116"/>
      <c r="D1029" s="116"/>
      <c r="E1029" s="116"/>
      <c r="F1029" s="117"/>
      <c r="ER1029" s="41"/>
      <c r="ES1029" s="41"/>
    </row>
    <row r="1030" spans="2:149" s="43" customFormat="1">
      <c r="B1030" s="115"/>
      <c r="C1030" s="116"/>
      <c r="D1030" s="116"/>
      <c r="E1030" s="116"/>
      <c r="F1030" s="117"/>
      <c r="ER1030" s="41"/>
      <c r="ES1030" s="41"/>
    </row>
    <row r="1031" spans="2:149" s="43" customFormat="1">
      <c r="B1031" s="115"/>
      <c r="C1031" s="116"/>
      <c r="D1031" s="116"/>
      <c r="E1031" s="116"/>
      <c r="F1031" s="117"/>
      <c r="ER1031" s="41"/>
      <c r="ES1031" s="41"/>
    </row>
    <row r="1032" spans="2:149" s="43" customFormat="1">
      <c r="B1032" s="115"/>
      <c r="C1032" s="116"/>
      <c r="D1032" s="116"/>
      <c r="E1032" s="116"/>
      <c r="F1032" s="117"/>
      <c r="ER1032" s="41"/>
      <c r="ES1032" s="41"/>
    </row>
    <row r="1033" spans="2:149" s="43" customFormat="1">
      <c r="B1033" s="115"/>
      <c r="C1033" s="116"/>
      <c r="D1033" s="116"/>
      <c r="E1033" s="116"/>
      <c r="F1033" s="117"/>
      <c r="ER1033" s="41"/>
      <c r="ES1033" s="41"/>
    </row>
    <row r="1034" spans="2:149" s="43" customFormat="1">
      <c r="B1034" s="115"/>
      <c r="C1034" s="116"/>
      <c r="D1034" s="116"/>
      <c r="E1034" s="116"/>
      <c r="F1034" s="117"/>
      <c r="ER1034" s="41"/>
      <c r="ES1034" s="41"/>
    </row>
    <row r="1035" spans="2:149" s="43" customFormat="1">
      <c r="B1035" s="115"/>
      <c r="C1035" s="116"/>
      <c r="D1035" s="116"/>
      <c r="E1035" s="116"/>
      <c r="F1035" s="117"/>
      <c r="ER1035" s="41"/>
      <c r="ES1035" s="41"/>
    </row>
    <row r="1036" spans="2:149" s="43" customFormat="1">
      <c r="B1036" s="115"/>
      <c r="C1036" s="116"/>
      <c r="D1036" s="116"/>
      <c r="E1036" s="116"/>
      <c r="F1036" s="117"/>
      <c r="ER1036" s="41"/>
      <c r="ES1036" s="41"/>
    </row>
    <row r="1037" spans="2:149" s="43" customFormat="1">
      <c r="B1037" s="115"/>
      <c r="C1037" s="116"/>
      <c r="D1037" s="116"/>
      <c r="E1037" s="116"/>
      <c r="F1037" s="117"/>
      <c r="ER1037" s="41"/>
      <c r="ES1037" s="41"/>
    </row>
    <row r="1038" spans="2:149" s="43" customFormat="1">
      <c r="B1038" s="115"/>
      <c r="C1038" s="116"/>
      <c r="D1038" s="116"/>
      <c r="E1038" s="116"/>
      <c r="F1038" s="117"/>
      <c r="ER1038" s="41"/>
      <c r="ES1038" s="41"/>
    </row>
    <row r="1039" spans="2:149" s="43" customFormat="1">
      <c r="B1039" s="115"/>
      <c r="C1039" s="116"/>
      <c r="D1039" s="116"/>
      <c r="E1039" s="116"/>
      <c r="F1039" s="117"/>
      <c r="ER1039" s="41"/>
      <c r="ES1039" s="41"/>
    </row>
    <row r="1040" spans="2:149" s="43" customFormat="1">
      <c r="B1040" s="115"/>
      <c r="C1040" s="116"/>
      <c r="D1040" s="116"/>
      <c r="E1040" s="116"/>
      <c r="F1040" s="117"/>
      <c r="ER1040" s="41"/>
      <c r="ES1040" s="41"/>
    </row>
    <row r="1041" spans="2:149" s="43" customFormat="1">
      <c r="B1041" s="115"/>
      <c r="C1041" s="116"/>
      <c r="D1041" s="116"/>
      <c r="E1041" s="116"/>
      <c r="F1041" s="117"/>
      <c r="ER1041" s="41"/>
      <c r="ES1041" s="41"/>
    </row>
    <row r="1042" spans="2:149" s="43" customFormat="1">
      <c r="B1042" s="115"/>
      <c r="C1042" s="116"/>
      <c r="D1042" s="116"/>
      <c r="E1042" s="116"/>
      <c r="F1042" s="117"/>
      <c r="ER1042" s="41"/>
      <c r="ES1042" s="41"/>
    </row>
    <row r="1043" spans="2:149" s="43" customFormat="1">
      <c r="B1043" s="115"/>
      <c r="C1043" s="116"/>
      <c r="D1043" s="116"/>
      <c r="E1043" s="116"/>
      <c r="F1043" s="117"/>
      <c r="ER1043" s="41"/>
      <c r="ES1043" s="41"/>
    </row>
    <row r="1044" spans="2:149" s="43" customFormat="1">
      <c r="B1044" s="115"/>
      <c r="C1044" s="116"/>
      <c r="D1044" s="116"/>
      <c r="E1044" s="116"/>
      <c r="F1044" s="117"/>
      <c r="ER1044" s="41"/>
      <c r="ES1044" s="41"/>
    </row>
    <row r="1045" spans="2:149" s="43" customFormat="1">
      <c r="B1045" s="115"/>
      <c r="C1045" s="116"/>
      <c r="D1045" s="116"/>
      <c r="E1045" s="116"/>
      <c r="F1045" s="117"/>
      <c r="ER1045" s="41"/>
      <c r="ES1045" s="41"/>
    </row>
    <row r="1046" spans="2:149" s="43" customFormat="1">
      <c r="B1046" s="115"/>
      <c r="C1046" s="116"/>
      <c r="D1046" s="116"/>
      <c r="E1046" s="116"/>
      <c r="F1046" s="117"/>
      <c r="ER1046" s="41"/>
      <c r="ES1046" s="41"/>
    </row>
    <row r="1047" spans="2:149" s="43" customFormat="1">
      <c r="B1047" s="115"/>
      <c r="C1047" s="116"/>
      <c r="D1047" s="116"/>
      <c r="E1047" s="116"/>
      <c r="F1047" s="117"/>
      <c r="ER1047" s="41"/>
      <c r="ES1047" s="41"/>
    </row>
    <row r="1048" spans="2:149" s="43" customFormat="1">
      <c r="B1048" s="115"/>
      <c r="C1048" s="116"/>
      <c r="D1048" s="116"/>
      <c r="E1048" s="116"/>
      <c r="F1048" s="117"/>
      <c r="ER1048" s="41"/>
      <c r="ES1048" s="41"/>
    </row>
    <row r="1049" spans="2:149" s="43" customFormat="1">
      <c r="B1049" s="115"/>
      <c r="C1049" s="116"/>
      <c r="D1049" s="116"/>
      <c r="E1049" s="116"/>
      <c r="F1049" s="117"/>
      <c r="ER1049" s="41"/>
      <c r="ES1049" s="41"/>
    </row>
    <row r="1050" spans="2:149" s="43" customFormat="1">
      <c r="B1050" s="115"/>
      <c r="C1050" s="116"/>
      <c r="D1050" s="116"/>
      <c r="E1050" s="116"/>
      <c r="F1050" s="117"/>
      <c r="ER1050" s="41"/>
      <c r="ES1050" s="41"/>
    </row>
    <row r="1051" spans="2:149" s="43" customFormat="1">
      <c r="B1051" s="115"/>
      <c r="C1051" s="116"/>
      <c r="D1051" s="116"/>
      <c r="E1051" s="116"/>
      <c r="F1051" s="117"/>
      <c r="ER1051" s="41"/>
      <c r="ES1051" s="41"/>
    </row>
    <row r="1052" spans="2:149" s="43" customFormat="1">
      <c r="B1052" s="115"/>
      <c r="C1052" s="116"/>
      <c r="D1052" s="116"/>
      <c r="E1052" s="116"/>
      <c r="F1052" s="117"/>
      <c r="ER1052" s="41"/>
      <c r="ES1052" s="41"/>
    </row>
    <row r="1053" spans="2:149" s="43" customFormat="1">
      <c r="B1053" s="115"/>
      <c r="C1053" s="116"/>
      <c r="D1053" s="116"/>
      <c r="E1053" s="116"/>
      <c r="F1053" s="117"/>
      <c r="ER1053" s="41"/>
      <c r="ES1053" s="41"/>
    </row>
    <row r="1054" spans="2:149" s="43" customFormat="1">
      <c r="B1054" s="115"/>
      <c r="C1054" s="116"/>
      <c r="D1054" s="116"/>
      <c r="E1054" s="116"/>
      <c r="F1054" s="117"/>
      <c r="ER1054" s="41"/>
      <c r="ES1054" s="41"/>
    </row>
    <row r="1055" spans="2:149" s="43" customFormat="1">
      <c r="B1055" s="115"/>
      <c r="C1055" s="116"/>
      <c r="D1055" s="116"/>
      <c r="E1055" s="116"/>
      <c r="F1055" s="117"/>
      <c r="ER1055" s="41"/>
      <c r="ES1055" s="41"/>
    </row>
    <row r="1056" spans="2:149" s="43" customFormat="1">
      <c r="B1056" s="115"/>
      <c r="C1056" s="116"/>
      <c r="D1056" s="116"/>
      <c r="E1056" s="116"/>
      <c r="F1056" s="117"/>
      <c r="ER1056" s="41"/>
      <c r="ES1056" s="41"/>
    </row>
    <row r="1057" spans="2:149" s="43" customFormat="1">
      <c r="B1057" s="115"/>
      <c r="C1057" s="116"/>
      <c r="D1057" s="116"/>
      <c r="E1057" s="116"/>
      <c r="F1057" s="117"/>
      <c r="ER1057" s="41"/>
      <c r="ES1057" s="41"/>
    </row>
    <row r="1058" spans="2:149" s="43" customFormat="1">
      <c r="B1058" s="115"/>
      <c r="C1058" s="116"/>
      <c r="D1058" s="116"/>
      <c r="E1058" s="116"/>
      <c r="F1058" s="117"/>
      <c r="ER1058" s="41"/>
      <c r="ES1058" s="41"/>
    </row>
    <row r="1059" spans="2:149" s="43" customFormat="1">
      <c r="B1059" s="115"/>
      <c r="C1059" s="116"/>
      <c r="D1059" s="116"/>
      <c r="E1059" s="116"/>
      <c r="F1059" s="117"/>
      <c r="ER1059" s="41"/>
      <c r="ES1059" s="41"/>
    </row>
    <row r="1060" spans="2:149" s="43" customFormat="1">
      <c r="B1060" s="115"/>
      <c r="C1060" s="116"/>
      <c r="D1060" s="116"/>
      <c r="E1060" s="116"/>
      <c r="F1060" s="117"/>
      <c r="ER1060" s="41"/>
      <c r="ES1060" s="41"/>
    </row>
    <row r="1061" spans="2:149" s="43" customFormat="1">
      <c r="B1061" s="115"/>
      <c r="C1061" s="116"/>
      <c r="D1061" s="116"/>
      <c r="E1061" s="116"/>
      <c r="F1061" s="117"/>
      <c r="ER1061" s="41"/>
      <c r="ES1061" s="41"/>
    </row>
    <row r="1062" spans="2:149" s="43" customFormat="1">
      <c r="B1062" s="115"/>
      <c r="C1062" s="116"/>
      <c r="D1062" s="116"/>
      <c r="E1062" s="116"/>
      <c r="F1062" s="117"/>
      <c r="ER1062" s="41"/>
      <c r="ES1062" s="41"/>
    </row>
    <row r="1063" spans="2:149" s="43" customFormat="1">
      <c r="B1063" s="115"/>
      <c r="C1063" s="116"/>
      <c r="D1063" s="116"/>
      <c r="E1063" s="116"/>
      <c r="F1063" s="117"/>
      <c r="ER1063" s="41"/>
      <c r="ES1063" s="41"/>
    </row>
    <row r="1064" spans="2:149" s="43" customFormat="1">
      <c r="B1064" s="115"/>
      <c r="C1064" s="116"/>
      <c r="D1064" s="116"/>
      <c r="E1064" s="116"/>
      <c r="F1064" s="117"/>
      <c r="ER1064" s="41"/>
      <c r="ES1064" s="41"/>
    </row>
    <row r="1065" spans="2:149" s="43" customFormat="1">
      <c r="B1065" s="115"/>
      <c r="C1065" s="116"/>
      <c r="D1065" s="116"/>
      <c r="E1065" s="116"/>
      <c r="F1065" s="117"/>
      <c r="ER1065" s="41"/>
      <c r="ES1065" s="41"/>
    </row>
    <row r="1066" spans="2:149" s="43" customFormat="1">
      <c r="B1066" s="115"/>
      <c r="C1066" s="116"/>
      <c r="D1066" s="116"/>
      <c r="E1066" s="116"/>
      <c r="F1066" s="117"/>
      <c r="ER1066" s="41"/>
      <c r="ES1066" s="41"/>
    </row>
    <row r="1067" spans="2:149" s="43" customFormat="1">
      <c r="B1067" s="115"/>
      <c r="C1067" s="116"/>
      <c r="D1067" s="116"/>
      <c r="E1067" s="116"/>
      <c r="F1067" s="117"/>
      <c r="ER1067" s="41"/>
      <c r="ES1067" s="41"/>
    </row>
    <row r="1068" spans="2:149" s="43" customFormat="1">
      <c r="B1068" s="115"/>
      <c r="C1068" s="116"/>
      <c r="D1068" s="116"/>
      <c r="E1068" s="116"/>
      <c r="F1068" s="117"/>
      <c r="ER1068" s="41"/>
      <c r="ES1068" s="41"/>
    </row>
    <row r="1069" spans="2:149" s="43" customFormat="1">
      <c r="B1069" s="115"/>
      <c r="C1069" s="116"/>
      <c r="D1069" s="116"/>
      <c r="E1069" s="116"/>
      <c r="F1069" s="117"/>
      <c r="ER1069" s="41"/>
      <c r="ES1069" s="41"/>
    </row>
    <row r="1070" spans="2:149" s="43" customFormat="1">
      <c r="B1070" s="115"/>
      <c r="C1070" s="116"/>
      <c r="D1070" s="116"/>
      <c r="E1070" s="116"/>
      <c r="F1070" s="117"/>
      <c r="ER1070" s="41"/>
      <c r="ES1070" s="41"/>
    </row>
    <row r="1071" spans="2:149" s="43" customFormat="1">
      <c r="B1071" s="115"/>
      <c r="C1071" s="116"/>
      <c r="D1071" s="116"/>
      <c r="E1071" s="116"/>
      <c r="F1071" s="117"/>
      <c r="ER1071" s="41"/>
      <c r="ES1071" s="41"/>
    </row>
    <row r="1072" spans="2:149" s="43" customFormat="1">
      <c r="B1072" s="115"/>
      <c r="C1072" s="116"/>
      <c r="D1072" s="116"/>
      <c r="E1072" s="116"/>
      <c r="F1072" s="117"/>
      <c r="ER1072" s="41"/>
      <c r="ES1072" s="41"/>
    </row>
    <row r="1073" spans="2:149" s="43" customFormat="1">
      <c r="B1073" s="115"/>
      <c r="C1073" s="116"/>
      <c r="D1073" s="116"/>
      <c r="E1073" s="116"/>
      <c r="F1073" s="117"/>
      <c r="ER1073" s="41"/>
      <c r="ES1073" s="41"/>
    </row>
    <row r="1074" spans="2:149" s="43" customFormat="1">
      <c r="B1074" s="115"/>
      <c r="C1074" s="116"/>
      <c r="D1074" s="116"/>
      <c r="E1074" s="116"/>
      <c r="F1074" s="117"/>
      <c r="ER1074" s="41"/>
      <c r="ES1074" s="41"/>
    </row>
    <row r="1075" spans="2:149" s="43" customFormat="1">
      <c r="B1075" s="115"/>
      <c r="C1075" s="116"/>
      <c r="D1075" s="116"/>
      <c r="E1075" s="116"/>
      <c r="F1075" s="117"/>
      <c r="ER1075" s="41"/>
      <c r="ES1075" s="41"/>
    </row>
    <row r="1076" spans="2:149" s="43" customFormat="1">
      <c r="B1076" s="115"/>
      <c r="C1076" s="116"/>
      <c r="D1076" s="116"/>
      <c r="E1076" s="116"/>
      <c r="F1076" s="117"/>
      <c r="ER1076" s="41"/>
      <c r="ES1076" s="41"/>
    </row>
    <row r="1077" spans="2:149" s="43" customFormat="1">
      <c r="B1077" s="115"/>
      <c r="C1077" s="116"/>
      <c r="D1077" s="116"/>
      <c r="E1077" s="116"/>
      <c r="F1077" s="117"/>
      <c r="ER1077" s="41"/>
      <c r="ES1077" s="41"/>
    </row>
    <row r="1078" spans="2:149" s="43" customFormat="1">
      <c r="B1078" s="115"/>
      <c r="C1078" s="116"/>
      <c r="D1078" s="116"/>
      <c r="E1078" s="116"/>
      <c r="F1078" s="117"/>
      <c r="ER1078" s="41"/>
      <c r="ES1078" s="41"/>
    </row>
    <row r="1079" spans="2:149" s="43" customFormat="1">
      <c r="B1079" s="115"/>
      <c r="C1079" s="116"/>
      <c r="D1079" s="116"/>
      <c r="E1079" s="116"/>
      <c r="F1079" s="117"/>
      <c r="ER1079" s="41"/>
      <c r="ES1079" s="41"/>
    </row>
    <row r="1080" spans="2:149" s="43" customFormat="1">
      <c r="B1080" s="115"/>
      <c r="C1080" s="116"/>
      <c r="D1080" s="116"/>
      <c r="E1080" s="116"/>
      <c r="F1080" s="117"/>
      <c r="ER1080" s="41"/>
      <c r="ES1080" s="41"/>
    </row>
    <row r="1081" spans="2:149" s="43" customFormat="1">
      <c r="B1081" s="115"/>
      <c r="C1081" s="116"/>
      <c r="D1081" s="116"/>
      <c r="E1081" s="116"/>
      <c r="F1081" s="117"/>
      <c r="ER1081" s="41"/>
      <c r="ES1081" s="41"/>
    </row>
    <row r="1082" spans="2:149" s="43" customFormat="1">
      <c r="B1082" s="115"/>
      <c r="C1082" s="116"/>
      <c r="D1082" s="116"/>
      <c r="E1082" s="116"/>
      <c r="F1082" s="117"/>
      <c r="ER1082" s="41"/>
      <c r="ES1082" s="41"/>
    </row>
    <row r="1083" spans="2:149" s="43" customFormat="1">
      <c r="B1083" s="115"/>
      <c r="C1083" s="116"/>
      <c r="D1083" s="116"/>
      <c r="E1083" s="116"/>
      <c r="F1083" s="117"/>
      <c r="ER1083" s="41"/>
      <c r="ES1083" s="41"/>
    </row>
    <row r="1084" spans="2:149" s="43" customFormat="1">
      <c r="B1084" s="115"/>
      <c r="C1084" s="116"/>
      <c r="D1084" s="116"/>
      <c r="E1084" s="116"/>
      <c r="F1084" s="117"/>
      <c r="ER1084" s="41"/>
      <c r="ES1084" s="41"/>
    </row>
    <row r="1085" spans="2:149" s="43" customFormat="1">
      <c r="B1085" s="115"/>
      <c r="C1085" s="116"/>
      <c r="D1085" s="116"/>
      <c r="E1085" s="116"/>
      <c r="F1085" s="117"/>
      <c r="ER1085" s="41"/>
      <c r="ES1085" s="41"/>
    </row>
    <row r="1086" spans="2:149" s="43" customFormat="1">
      <c r="B1086" s="115"/>
      <c r="C1086" s="116"/>
      <c r="D1086" s="116"/>
      <c r="E1086" s="116"/>
      <c r="F1086" s="117"/>
      <c r="ER1086" s="41"/>
      <c r="ES1086" s="41"/>
    </row>
    <row r="1087" spans="2:149" s="43" customFormat="1">
      <c r="B1087" s="115"/>
      <c r="C1087" s="116"/>
      <c r="D1087" s="116"/>
      <c r="E1087" s="116"/>
      <c r="F1087" s="117"/>
      <c r="ER1087" s="41"/>
      <c r="ES1087" s="41"/>
    </row>
    <row r="1088" spans="2:149" s="43" customFormat="1">
      <c r="B1088" s="115"/>
      <c r="C1088" s="116"/>
      <c r="D1088" s="116"/>
      <c r="E1088" s="116"/>
      <c r="F1088" s="117"/>
      <c r="ER1088" s="41"/>
      <c r="ES1088" s="41"/>
    </row>
    <row r="1089" spans="2:149" s="43" customFormat="1">
      <c r="B1089" s="115"/>
      <c r="C1089" s="116"/>
      <c r="D1089" s="116"/>
      <c r="E1089" s="116"/>
      <c r="F1089" s="117"/>
      <c r="ER1089" s="41"/>
      <c r="ES1089" s="41"/>
    </row>
    <row r="1090" spans="2:149" s="43" customFormat="1">
      <c r="B1090" s="115"/>
      <c r="C1090" s="116"/>
      <c r="D1090" s="116"/>
      <c r="E1090" s="116"/>
      <c r="F1090" s="117"/>
      <c r="ER1090" s="41"/>
      <c r="ES1090" s="41"/>
    </row>
    <row r="1091" spans="2:149" s="43" customFormat="1">
      <c r="B1091" s="115"/>
      <c r="C1091" s="116"/>
      <c r="D1091" s="116"/>
      <c r="E1091" s="116"/>
      <c r="F1091" s="117"/>
      <c r="ER1091" s="41"/>
      <c r="ES1091" s="41"/>
    </row>
    <row r="1092" spans="2:149" s="43" customFormat="1">
      <c r="B1092" s="115"/>
      <c r="C1092" s="116"/>
      <c r="D1092" s="116"/>
      <c r="E1092" s="116"/>
      <c r="F1092" s="117"/>
      <c r="ER1092" s="41"/>
      <c r="ES1092" s="41"/>
    </row>
    <row r="1093" spans="2:149" s="43" customFormat="1">
      <c r="B1093" s="115"/>
      <c r="C1093" s="116"/>
      <c r="D1093" s="116"/>
      <c r="E1093" s="116"/>
      <c r="F1093" s="117"/>
      <c r="ER1093" s="41"/>
      <c r="ES1093" s="41"/>
    </row>
    <row r="1094" spans="2:149" s="43" customFormat="1">
      <c r="B1094" s="115"/>
      <c r="C1094" s="116"/>
      <c r="D1094" s="116"/>
      <c r="E1094" s="116"/>
      <c r="F1094" s="117"/>
      <c r="ER1094" s="41"/>
      <c r="ES1094" s="41"/>
    </row>
    <row r="1095" spans="2:149" s="43" customFormat="1">
      <c r="B1095" s="115"/>
      <c r="C1095" s="116"/>
      <c r="D1095" s="116"/>
      <c r="E1095" s="116"/>
      <c r="F1095" s="117"/>
      <c r="ER1095" s="41"/>
      <c r="ES1095" s="41"/>
    </row>
    <row r="1096" spans="2:149" s="43" customFormat="1">
      <c r="B1096" s="115"/>
      <c r="C1096" s="116"/>
      <c r="D1096" s="116"/>
      <c r="E1096" s="116"/>
      <c r="F1096" s="117"/>
      <c r="ER1096" s="41"/>
      <c r="ES1096" s="41"/>
    </row>
    <row r="1097" spans="2:149" s="43" customFormat="1">
      <c r="B1097" s="115"/>
      <c r="C1097" s="116"/>
      <c r="D1097" s="116"/>
      <c r="E1097" s="116"/>
      <c r="F1097" s="117"/>
      <c r="ER1097" s="41"/>
      <c r="ES1097" s="41"/>
    </row>
    <row r="1098" spans="2:149" s="43" customFormat="1">
      <c r="B1098" s="115"/>
      <c r="C1098" s="116"/>
      <c r="D1098" s="116"/>
      <c r="E1098" s="116"/>
      <c r="F1098" s="117"/>
      <c r="ER1098" s="41"/>
      <c r="ES1098" s="41"/>
    </row>
    <row r="1099" spans="2:149" s="43" customFormat="1">
      <c r="B1099" s="115"/>
      <c r="C1099" s="116"/>
      <c r="D1099" s="116"/>
      <c r="E1099" s="116"/>
      <c r="F1099" s="117"/>
      <c r="ER1099" s="41"/>
      <c r="ES1099" s="41"/>
    </row>
    <row r="1100" spans="2:149" s="43" customFormat="1">
      <c r="B1100" s="115"/>
      <c r="C1100" s="116"/>
      <c r="D1100" s="116"/>
      <c r="E1100" s="116"/>
      <c r="F1100" s="117"/>
      <c r="ER1100" s="41"/>
      <c r="ES1100" s="41"/>
    </row>
    <row r="1101" spans="2:149" s="43" customFormat="1">
      <c r="B1101" s="115"/>
      <c r="C1101" s="116"/>
      <c r="D1101" s="116"/>
      <c r="E1101" s="116"/>
      <c r="F1101" s="117"/>
      <c r="ER1101" s="41"/>
      <c r="ES1101" s="41"/>
    </row>
    <row r="1102" spans="2:149" s="43" customFormat="1">
      <c r="B1102" s="115"/>
      <c r="C1102" s="116"/>
      <c r="D1102" s="116"/>
      <c r="E1102" s="116"/>
      <c r="F1102" s="117"/>
      <c r="ER1102" s="41"/>
      <c r="ES1102" s="41"/>
    </row>
    <row r="1103" spans="2:149" s="43" customFormat="1">
      <c r="B1103" s="115"/>
      <c r="C1103" s="116"/>
      <c r="D1103" s="116"/>
      <c r="E1103" s="116"/>
      <c r="F1103" s="117"/>
      <c r="ER1103" s="41"/>
      <c r="ES1103" s="41"/>
    </row>
    <row r="1104" spans="2:149" s="43" customFormat="1">
      <c r="B1104" s="115"/>
      <c r="C1104" s="116"/>
      <c r="D1104" s="116"/>
      <c r="E1104" s="116"/>
      <c r="F1104" s="117"/>
      <c r="ER1104" s="41"/>
      <c r="ES1104" s="41"/>
    </row>
    <row r="1105" spans="2:149" s="43" customFormat="1">
      <c r="B1105" s="115"/>
      <c r="C1105" s="116"/>
      <c r="D1105" s="116"/>
      <c r="E1105" s="116"/>
      <c r="F1105" s="117"/>
      <c r="ER1105" s="41"/>
      <c r="ES1105" s="41"/>
    </row>
    <row r="1106" spans="2:149" s="43" customFormat="1">
      <c r="B1106" s="115"/>
      <c r="C1106" s="116"/>
      <c r="D1106" s="116"/>
      <c r="E1106" s="116"/>
      <c r="F1106" s="117"/>
      <c r="ER1106" s="41"/>
      <c r="ES1106" s="41"/>
    </row>
    <row r="1107" spans="2:149" s="43" customFormat="1">
      <c r="B1107" s="115"/>
      <c r="C1107" s="116"/>
      <c r="D1107" s="116"/>
      <c r="E1107" s="116"/>
      <c r="F1107" s="117"/>
      <c r="ER1107" s="41"/>
      <c r="ES1107" s="41"/>
    </row>
    <row r="1108" spans="2:149" s="43" customFormat="1">
      <c r="B1108" s="115"/>
      <c r="C1108" s="116"/>
      <c r="D1108" s="116"/>
      <c r="E1108" s="116"/>
      <c r="F1108" s="117"/>
      <c r="ER1108" s="41"/>
      <c r="ES1108" s="41"/>
    </row>
    <row r="1109" spans="2:149" s="43" customFormat="1">
      <c r="B1109" s="115"/>
      <c r="C1109" s="116"/>
      <c r="D1109" s="116"/>
      <c r="E1109" s="116"/>
      <c r="F1109" s="117"/>
      <c r="ER1109" s="41"/>
      <c r="ES1109" s="41"/>
    </row>
    <row r="1110" spans="2:149" s="43" customFormat="1">
      <c r="B1110" s="115"/>
      <c r="C1110" s="116"/>
      <c r="D1110" s="116"/>
      <c r="E1110" s="116"/>
      <c r="F1110" s="117"/>
      <c r="ER1110" s="41"/>
      <c r="ES1110" s="41"/>
    </row>
    <row r="1111" spans="2:149" s="43" customFormat="1">
      <c r="B1111" s="115"/>
      <c r="C1111" s="116"/>
      <c r="D1111" s="116"/>
      <c r="E1111" s="116"/>
      <c r="F1111" s="117"/>
      <c r="ER1111" s="41"/>
      <c r="ES1111" s="41"/>
    </row>
    <row r="1112" spans="2:149" s="43" customFormat="1">
      <c r="B1112" s="115"/>
      <c r="C1112" s="116"/>
      <c r="D1112" s="116"/>
      <c r="E1112" s="116"/>
      <c r="F1112" s="117"/>
      <c r="ER1112" s="41"/>
      <c r="ES1112" s="41"/>
    </row>
    <row r="1113" spans="2:149" s="43" customFormat="1">
      <c r="B1113" s="115"/>
      <c r="C1113" s="116"/>
      <c r="D1113" s="116"/>
      <c r="E1113" s="116"/>
      <c r="F1113" s="117"/>
      <c r="ER1113" s="41"/>
      <c r="ES1113" s="41"/>
    </row>
    <row r="1114" spans="2:149" s="43" customFormat="1">
      <c r="B1114" s="115"/>
      <c r="C1114" s="116"/>
      <c r="D1114" s="116"/>
      <c r="E1114" s="116"/>
      <c r="F1114" s="117"/>
      <c r="ER1114" s="41"/>
      <c r="ES1114" s="41"/>
    </row>
    <row r="1115" spans="2:149" s="43" customFormat="1">
      <c r="B1115" s="115"/>
      <c r="C1115" s="116"/>
      <c r="D1115" s="116"/>
      <c r="E1115" s="116"/>
      <c r="F1115" s="117"/>
      <c r="ER1115" s="41"/>
      <c r="ES1115" s="41"/>
    </row>
    <row r="1116" spans="2:149" s="43" customFormat="1">
      <c r="B1116" s="115"/>
      <c r="C1116" s="116"/>
      <c r="D1116" s="116"/>
      <c r="E1116" s="116"/>
      <c r="F1116" s="117"/>
      <c r="ER1116" s="41"/>
      <c r="ES1116" s="41"/>
    </row>
    <row r="1117" spans="2:149" s="43" customFormat="1">
      <c r="B1117" s="115"/>
      <c r="C1117" s="116"/>
      <c r="D1117" s="116"/>
      <c r="E1117" s="116"/>
      <c r="F1117" s="117"/>
      <c r="ER1117" s="41"/>
      <c r="ES1117" s="41"/>
    </row>
    <row r="1118" spans="2:149" s="43" customFormat="1">
      <c r="B1118" s="115"/>
      <c r="C1118" s="116"/>
      <c r="D1118" s="116"/>
      <c r="E1118" s="116"/>
      <c r="F1118" s="117"/>
      <c r="ER1118" s="41"/>
      <c r="ES1118" s="41"/>
    </row>
    <row r="1119" spans="2:149" s="43" customFormat="1">
      <c r="B1119" s="115"/>
      <c r="C1119" s="116"/>
      <c r="D1119" s="116"/>
      <c r="E1119" s="116"/>
      <c r="F1119" s="117"/>
      <c r="ER1119" s="41"/>
      <c r="ES1119" s="41"/>
    </row>
    <row r="1120" spans="2:149" s="43" customFormat="1">
      <c r="B1120" s="115"/>
      <c r="C1120" s="116"/>
      <c r="D1120" s="116"/>
      <c r="E1120" s="116"/>
      <c r="F1120" s="117"/>
      <c r="ER1120" s="41"/>
      <c r="ES1120" s="41"/>
    </row>
    <row r="1121" spans="2:149" s="43" customFormat="1">
      <c r="B1121" s="115"/>
      <c r="C1121" s="116"/>
      <c r="D1121" s="116"/>
      <c r="E1121" s="116"/>
      <c r="F1121" s="117"/>
      <c r="ER1121" s="41"/>
      <c r="ES1121" s="41"/>
    </row>
    <row r="1122" spans="2:149" s="43" customFormat="1">
      <c r="B1122" s="115"/>
      <c r="C1122" s="116"/>
      <c r="D1122" s="116"/>
      <c r="E1122" s="116"/>
      <c r="F1122" s="117"/>
      <c r="ER1122" s="41"/>
      <c r="ES1122" s="41"/>
    </row>
    <row r="1123" spans="2:149" s="43" customFormat="1">
      <c r="B1123" s="115"/>
      <c r="C1123" s="116"/>
      <c r="D1123" s="116"/>
      <c r="E1123" s="116"/>
      <c r="F1123" s="117"/>
      <c r="ER1123" s="41"/>
      <c r="ES1123" s="41"/>
    </row>
    <row r="1124" spans="2:149" s="43" customFormat="1">
      <c r="B1124" s="115"/>
      <c r="C1124" s="116"/>
      <c r="D1124" s="116"/>
      <c r="E1124" s="116"/>
      <c r="F1124" s="117"/>
      <c r="ER1124" s="41"/>
      <c r="ES1124" s="41"/>
    </row>
    <row r="1125" spans="2:149" s="43" customFormat="1">
      <c r="B1125" s="115"/>
      <c r="C1125" s="116"/>
      <c r="D1125" s="116"/>
      <c r="E1125" s="116"/>
      <c r="F1125" s="117"/>
      <c r="ER1125" s="41"/>
      <c r="ES1125" s="41"/>
    </row>
    <row r="1126" spans="2:149" s="43" customFormat="1">
      <c r="B1126" s="115"/>
      <c r="C1126" s="116"/>
      <c r="D1126" s="116"/>
      <c r="E1126" s="116"/>
      <c r="F1126" s="117"/>
      <c r="ER1126" s="41"/>
      <c r="ES1126" s="41"/>
    </row>
    <row r="1127" spans="2:149" s="43" customFormat="1">
      <c r="B1127" s="115"/>
      <c r="C1127" s="116"/>
      <c r="D1127" s="116"/>
      <c r="E1127" s="116"/>
      <c r="F1127" s="117"/>
      <c r="ER1127" s="41"/>
      <c r="ES1127" s="41"/>
    </row>
    <row r="1128" spans="2:149" s="43" customFormat="1">
      <c r="B1128" s="115"/>
      <c r="C1128" s="116"/>
      <c r="D1128" s="116"/>
      <c r="E1128" s="116"/>
      <c r="F1128" s="117"/>
      <c r="ER1128" s="41"/>
      <c r="ES1128" s="41"/>
    </row>
    <row r="1129" spans="2:149" s="43" customFormat="1">
      <c r="B1129" s="115"/>
      <c r="C1129" s="116"/>
      <c r="D1129" s="116"/>
      <c r="E1129" s="116"/>
      <c r="F1129" s="117"/>
      <c r="ER1129" s="41"/>
      <c r="ES1129" s="41"/>
    </row>
    <row r="1130" spans="2:149" s="43" customFormat="1">
      <c r="B1130" s="115"/>
      <c r="C1130" s="116"/>
      <c r="D1130" s="116"/>
      <c r="E1130" s="116"/>
      <c r="F1130" s="117"/>
      <c r="ER1130" s="41"/>
      <c r="ES1130" s="41"/>
    </row>
    <row r="1131" spans="2:149" s="43" customFormat="1">
      <c r="B1131" s="115"/>
      <c r="C1131" s="116"/>
      <c r="D1131" s="116"/>
      <c r="E1131" s="116"/>
      <c r="F1131" s="117"/>
      <c r="ER1131" s="41"/>
      <c r="ES1131" s="41"/>
    </row>
    <row r="1132" spans="2:149" s="43" customFormat="1">
      <c r="B1132" s="115"/>
      <c r="C1132" s="116"/>
      <c r="D1132" s="116"/>
      <c r="E1132" s="116"/>
      <c r="F1132" s="117"/>
      <c r="ER1132" s="41"/>
      <c r="ES1132" s="41"/>
    </row>
    <row r="1133" spans="2:149" s="43" customFormat="1">
      <c r="B1133" s="115"/>
      <c r="C1133" s="116"/>
      <c r="D1133" s="116"/>
      <c r="E1133" s="116"/>
      <c r="F1133" s="117"/>
      <c r="ER1133" s="41"/>
      <c r="ES1133" s="41"/>
    </row>
    <row r="1134" spans="2:149" s="43" customFormat="1">
      <c r="B1134" s="115"/>
      <c r="C1134" s="116"/>
      <c r="D1134" s="116"/>
      <c r="E1134" s="116"/>
      <c r="F1134" s="117"/>
      <c r="ER1134" s="41"/>
      <c r="ES1134" s="41"/>
    </row>
    <row r="1135" spans="2:149" s="43" customFormat="1">
      <c r="B1135" s="115"/>
      <c r="C1135" s="116"/>
      <c r="D1135" s="116"/>
      <c r="E1135" s="116"/>
      <c r="F1135" s="117"/>
      <c r="ER1135" s="41"/>
      <c r="ES1135" s="41"/>
    </row>
    <row r="1136" spans="2:149" s="43" customFormat="1">
      <c r="B1136" s="115"/>
      <c r="C1136" s="116"/>
      <c r="D1136" s="116"/>
      <c r="E1136" s="116"/>
      <c r="F1136" s="117"/>
      <c r="ER1136" s="41"/>
      <c r="ES1136" s="41"/>
    </row>
    <row r="1137" spans="2:149" s="43" customFormat="1">
      <c r="B1137" s="115"/>
      <c r="C1137" s="116"/>
      <c r="D1137" s="116"/>
      <c r="E1137" s="116"/>
      <c r="F1137" s="117"/>
      <c r="ER1137" s="41"/>
      <c r="ES1137" s="41"/>
    </row>
    <row r="1138" spans="2:149" s="43" customFormat="1">
      <c r="B1138" s="115"/>
      <c r="C1138" s="116"/>
      <c r="D1138" s="116"/>
      <c r="E1138" s="116"/>
      <c r="F1138" s="117"/>
      <c r="ER1138" s="41"/>
      <c r="ES1138" s="41"/>
    </row>
    <row r="1139" spans="2:149" s="43" customFormat="1">
      <c r="B1139" s="115"/>
      <c r="C1139" s="116"/>
      <c r="D1139" s="116"/>
      <c r="E1139" s="116"/>
      <c r="F1139" s="117"/>
      <c r="ER1139" s="41"/>
      <c r="ES1139" s="41"/>
    </row>
    <row r="1140" spans="2:149" s="43" customFormat="1">
      <c r="B1140" s="115"/>
      <c r="C1140" s="116"/>
      <c r="D1140" s="116"/>
      <c r="E1140" s="116"/>
      <c r="F1140" s="117"/>
      <c r="ER1140" s="41"/>
      <c r="ES1140" s="41"/>
    </row>
    <row r="1141" spans="2:149" s="43" customFormat="1">
      <c r="B1141" s="115"/>
      <c r="C1141" s="116"/>
      <c r="D1141" s="116"/>
      <c r="E1141" s="116"/>
      <c r="F1141" s="117"/>
      <c r="ER1141" s="41"/>
      <c r="ES1141" s="41"/>
    </row>
    <row r="1142" spans="2:149" s="43" customFormat="1">
      <c r="B1142" s="115"/>
      <c r="C1142" s="116"/>
      <c r="D1142" s="116"/>
      <c r="E1142" s="116"/>
      <c r="F1142" s="117"/>
      <c r="ER1142" s="41"/>
      <c r="ES1142" s="41"/>
    </row>
    <row r="1143" spans="2:149" s="43" customFormat="1">
      <c r="B1143" s="115"/>
      <c r="C1143" s="116"/>
      <c r="D1143" s="116"/>
      <c r="E1143" s="116"/>
      <c r="F1143" s="117"/>
      <c r="ER1143" s="41"/>
      <c r="ES1143" s="41"/>
    </row>
    <row r="1144" spans="2:149" s="43" customFormat="1">
      <c r="B1144" s="115"/>
      <c r="C1144" s="116"/>
      <c r="D1144" s="116"/>
      <c r="E1144" s="116"/>
      <c r="F1144" s="117"/>
      <c r="ER1144" s="41"/>
      <c r="ES1144" s="41"/>
    </row>
    <row r="1145" spans="2:149" s="43" customFormat="1">
      <c r="B1145" s="115"/>
      <c r="C1145" s="116"/>
      <c r="D1145" s="116"/>
      <c r="E1145" s="116"/>
      <c r="F1145" s="117"/>
      <c r="ER1145" s="41"/>
      <c r="ES1145" s="41"/>
    </row>
    <row r="1146" spans="2:149" s="43" customFormat="1">
      <c r="B1146" s="115"/>
      <c r="C1146" s="116"/>
      <c r="D1146" s="116"/>
      <c r="E1146" s="116"/>
      <c r="F1146" s="117"/>
      <c r="ER1146" s="41"/>
      <c r="ES1146" s="41"/>
    </row>
    <row r="1147" spans="2:149" s="43" customFormat="1">
      <c r="B1147" s="115"/>
      <c r="C1147" s="116"/>
      <c r="D1147" s="116"/>
      <c r="E1147" s="116"/>
      <c r="F1147" s="117"/>
      <c r="ER1147" s="41"/>
      <c r="ES1147" s="41"/>
    </row>
    <row r="1148" spans="2:149" s="43" customFormat="1">
      <c r="B1148" s="115"/>
      <c r="C1148" s="116"/>
      <c r="D1148" s="116"/>
      <c r="E1148" s="116"/>
      <c r="F1148" s="117"/>
      <c r="ER1148" s="41"/>
      <c r="ES1148" s="41"/>
    </row>
    <row r="1149" spans="2:149" s="43" customFormat="1">
      <c r="B1149" s="115"/>
      <c r="C1149" s="116"/>
      <c r="D1149" s="116"/>
      <c r="E1149" s="116"/>
      <c r="F1149" s="117"/>
      <c r="ER1149" s="41"/>
      <c r="ES1149" s="41"/>
    </row>
    <row r="1150" spans="2:149" s="43" customFormat="1">
      <c r="B1150" s="115"/>
      <c r="C1150" s="116"/>
      <c r="D1150" s="116"/>
      <c r="E1150" s="116"/>
      <c r="F1150" s="117"/>
      <c r="ER1150" s="41"/>
      <c r="ES1150" s="41"/>
    </row>
    <row r="1151" spans="2:149" s="43" customFormat="1">
      <c r="B1151" s="115"/>
      <c r="C1151" s="116"/>
      <c r="D1151" s="116"/>
      <c r="E1151" s="116"/>
      <c r="F1151" s="117"/>
      <c r="ER1151" s="41"/>
      <c r="ES1151" s="41"/>
    </row>
    <row r="1152" spans="2:149" s="43" customFormat="1">
      <c r="B1152" s="115"/>
      <c r="C1152" s="116"/>
      <c r="D1152" s="116"/>
      <c r="E1152" s="116"/>
      <c r="F1152" s="117"/>
      <c r="ER1152" s="41"/>
      <c r="ES1152" s="41"/>
    </row>
    <row r="1153" spans="2:149" s="43" customFormat="1">
      <c r="B1153" s="115"/>
      <c r="C1153" s="116"/>
      <c r="D1153" s="116"/>
      <c r="E1153" s="116"/>
      <c r="F1153" s="117"/>
      <c r="ER1153" s="41"/>
      <c r="ES1153" s="41"/>
    </row>
    <row r="1154" spans="2:149" s="43" customFormat="1">
      <c r="B1154" s="115"/>
      <c r="C1154" s="116"/>
      <c r="D1154" s="116"/>
      <c r="E1154" s="116"/>
      <c r="F1154" s="117"/>
      <c r="ER1154" s="41"/>
      <c r="ES1154" s="41"/>
    </row>
    <row r="1155" spans="2:149" s="43" customFormat="1">
      <c r="B1155" s="115"/>
      <c r="C1155" s="116"/>
      <c r="D1155" s="116"/>
      <c r="E1155" s="116"/>
      <c r="F1155" s="117"/>
      <c r="ER1155" s="41"/>
      <c r="ES1155" s="41"/>
    </row>
    <row r="1156" spans="2:149" s="43" customFormat="1">
      <c r="B1156" s="115"/>
      <c r="C1156" s="116"/>
      <c r="D1156" s="116"/>
      <c r="E1156" s="116"/>
      <c r="F1156" s="117"/>
      <c r="ER1156" s="41"/>
      <c r="ES1156" s="41"/>
    </row>
    <row r="1157" spans="2:149" s="43" customFormat="1">
      <c r="B1157" s="115"/>
      <c r="C1157" s="116"/>
      <c r="D1157" s="116"/>
      <c r="E1157" s="116"/>
      <c r="F1157" s="117"/>
      <c r="ER1157" s="41"/>
      <c r="ES1157" s="41"/>
    </row>
    <row r="1158" spans="2:149" s="43" customFormat="1">
      <c r="B1158" s="115"/>
      <c r="C1158" s="116"/>
      <c r="D1158" s="116"/>
      <c r="E1158" s="116"/>
      <c r="F1158" s="117"/>
      <c r="ER1158" s="41"/>
      <c r="ES1158" s="41"/>
    </row>
    <row r="1159" spans="2:149" s="43" customFormat="1">
      <c r="B1159" s="115"/>
      <c r="C1159" s="116"/>
      <c r="D1159" s="116"/>
      <c r="E1159" s="116"/>
      <c r="F1159" s="117"/>
      <c r="ER1159" s="41"/>
      <c r="ES1159" s="41"/>
    </row>
    <row r="1160" spans="2:149" s="43" customFormat="1">
      <c r="B1160" s="115"/>
      <c r="C1160" s="116"/>
      <c r="D1160" s="116"/>
      <c r="E1160" s="116"/>
      <c r="F1160" s="117"/>
      <c r="ER1160" s="41"/>
      <c r="ES1160" s="41"/>
    </row>
    <row r="1161" spans="2:149" s="43" customFormat="1">
      <c r="B1161" s="115"/>
      <c r="C1161" s="116"/>
      <c r="D1161" s="116"/>
      <c r="E1161" s="116"/>
      <c r="F1161" s="117"/>
      <c r="ER1161" s="41"/>
      <c r="ES1161" s="41"/>
    </row>
    <row r="1162" spans="2:149" s="43" customFormat="1">
      <c r="B1162" s="115"/>
      <c r="C1162" s="116"/>
      <c r="D1162" s="116"/>
      <c r="E1162" s="116"/>
      <c r="F1162" s="117"/>
      <c r="ER1162" s="41"/>
      <c r="ES1162" s="41"/>
    </row>
    <row r="1163" spans="2:149" s="43" customFormat="1">
      <c r="B1163" s="115"/>
      <c r="C1163" s="116"/>
      <c r="D1163" s="116"/>
      <c r="E1163" s="116"/>
      <c r="F1163" s="117"/>
      <c r="ER1163" s="41"/>
      <c r="ES1163" s="41"/>
    </row>
    <row r="1164" spans="2:149" s="43" customFormat="1">
      <c r="B1164" s="115"/>
      <c r="C1164" s="116"/>
      <c r="D1164" s="116"/>
      <c r="E1164" s="116"/>
      <c r="F1164" s="117"/>
      <c r="ER1164" s="41"/>
      <c r="ES1164" s="41"/>
    </row>
    <row r="1165" spans="2:149" s="43" customFormat="1">
      <c r="B1165" s="115"/>
      <c r="C1165" s="116"/>
      <c r="D1165" s="116"/>
      <c r="E1165" s="116"/>
      <c r="F1165" s="117"/>
      <c r="ER1165" s="41"/>
      <c r="ES1165" s="41"/>
    </row>
    <row r="1166" spans="2:149" s="43" customFormat="1">
      <c r="B1166" s="115"/>
      <c r="C1166" s="116"/>
      <c r="D1166" s="116"/>
      <c r="E1166" s="116"/>
      <c r="F1166" s="117"/>
      <c r="ER1166" s="41"/>
      <c r="ES1166" s="41"/>
    </row>
    <row r="1167" spans="2:149" s="43" customFormat="1">
      <c r="B1167" s="115"/>
      <c r="C1167" s="116"/>
      <c r="D1167" s="116"/>
      <c r="E1167" s="116"/>
      <c r="F1167" s="117"/>
      <c r="ER1167" s="41"/>
      <c r="ES1167" s="41"/>
    </row>
    <row r="1168" spans="2:149" s="43" customFormat="1">
      <c r="B1168" s="115"/>
      <c r="C1168" s="116"/>
      <c r="D1168" s="116"/>
      <c r="E1168" s="116"/>
      <c r="F1168" s="117"/>
      <c r="ER1168" s="41"/>
      <c r="ES1168" s="41"/>
    </row>
    <row r="1169" spans="2:149" s="43" customFormat="1">
      <c r="B1169" s="115"/>
      <c r="C1169" s="116"/>
      <c r="D1169" s="116"/>
      <c r="E1169" s="116"/>
      <c r="F1169" s="117"/>
      <c r="ER1169" s="41"/>
      <c r="ES1169" s="41"/>
    </row>
    <row r="1170" spans="2:149" s="43" customFormat="1">
      <c r="B1170" s="115"/>
      <c r="C1170" s="116"/>
      <c r="D1170" s="116"/>
      <c r="E1170" s="116"/>
      <c r="F1170" s="117"/>
      <c r="ER1170" s="41"/>
      <c r="ES1170" s="41"/>
    </row>
    <row r="1171" spans="2:149" s="43" customFormat="1">
      <c r="B1171" s="115"/>
      <c r="C1171" s="116"/>
      <c r="D1171" s="116"/>
      <c r="E1171" s="116"/>
      <c r="F1171" s="117"/>
      <c r="ER1171" s="41"/>
      <c r="ES1171" s="41"/>
    </row>
    <row r="1172" spans="2:149" s="43" customFormat="1">
      <c r="B1172" s="115"/>
      <c r="C1172" s="116"/>
      <c r="D1172" s="116"/>
      <c r="E1172" s="116"/>
      <c r="F1172" s="117"/>
      <c r="ER1172" s="41"/>
      <c r="ES1172" s="41"/>
    </row>
    <row r="1173" spans="2:149" s="43" customFormat="1">
      <c r="B1173" s="115"/>
      <c r="C1173" s="116"/>
      <c r="D1173" s="116"/>
      <c r="E1173" s="116"/>
      <c r="F1173" s="117"/>
      <c r="ER1173" s="41"/>
      <c r="ES1173" s="41"/>
    </row>
    <row r="1174" spans="2:149" s="43" customFormat="1">
      <c r="B1174" s="115"/>
      <c r="C1174" s="116"/>
      <c r="D1174" s="116"/>
      <c r="E1174" s="116"/>
      <c r="F1174" s="117"/>
      <c r="ER1174" s="41"/>
      <c r="ES1174" s="41"/>
    </row>
    <row r="1175" spans="2:149" s="43" customFormat="1">
      <c r="B1175" s="115"/>
      <c r="C1175" s="116"/>
      <c r="D1175" s="116"/>
      <c r="E1175" s="116"/>
      <c r="F1175" s="117"/>
      <c r="ER1175" s="41"/>
      <c r="ES1175" s="41"/>
    </row>
    <row r="1176" spans="2:149" s="43" customFormat="1">
      <c r="B1176" s="115"/>
      <c r="C1176" s="116"/>
      <c r="D1176" s="116"/>
      <c r="E1176" s="116"/>
      <c r="F1176" s="117"/>
      <c r="ER1176" s="41"/>
      <c r="ES1176" s="41"/>
    </row>
    <row r="1177" spans="2:149" s="43" customFormat="1">
      <c r="B1177" s="115"/>
      <c r="C1177" s="116"/>
      <c r="D1177" s="116"/>
      <c r="E1177" s="116"/>
      <c r="F1177" s="117"/>
      <c r="ER1177" s="41"/>
      <c r="ES1177" s="41"/>
    </row>
    <row r="1178" spans="2:149" s="43" customFormat="1">
      <c r="B1178" s="115"/>
      <c r="C1178" s="116"/>
      <c r="D1178" s="116"/>
      <c r="E1178" s="116"/>
      <c r="F1178" s="117"/>
      <c r="ER1178" s="41"/>
      <c r="ES1178" s="41"/>
    </row>
    <row r="1179" spans="2:149" s="43" customFormat="1">
      <c r="B1179" s="115"/>
      <c r="C1179" s="116"/>
      <c r="D1179" s="116"/>
      <c r="E1179" s="116"/>
      <c r="F1179" s="117"/>
      <c r="ER1179" s="41"/>
      <c r="ES1179" s="41"/>
    </row>
    <row r="1180" spans="2:149" s="43" customFormat="1">
      <c r="B1180" s="115"/>
      <c r="C1180" s="116"/>
      <c r="D1180" s="116"/>
      <c r="E1180" s="116"/>
      <c r="F1180" s="117"/>
      <c r="ER1180" s="41"/>
      <c r="ES1180" s="41"/>
    </row>
    <row r="1181" spans="2:149" s="43" customFormat="1">
      <c r="B1181" s="115"/>
      <c r="C1181" s="116"/>
      <c r="D1181" s="116"/>
      <c r="E1181" s="116"/>
      <c r="F1181" s="117"/>
      <c r="ER1181" s="41"/>
      <c r="ES1181" s="41"/>
    </row>
    <row r="1182" spans="2:149" s="43" customFormat="1">
      <c r="B1182" s="115"/>
      <c r="C1182" s="116"/>
      <c r="D1182" s="116"/>
      <c r="E1182" s="116"/>
      <c r="F1182" s="117"/>
      <c r="ER1182" s="41"/>
      <c r="ES1182" s="41"/>
    </row>
    <row r="1183" spans="2:149" s="43" customFormat="1">
      <c r="B1183" s="115"/>
      <c r="C1183" s="116"/>
      <c r="D1183" s="116"/>
      <c r="E1183" s="116"/>
      <c r="F1183" s="117"/>
      <c r="ER1183" s="41"/>
      <c r="ES1183" s="41"/>
    </row>
    <row r="1184" spans="2:149" s="43" customFormat="1">
      <c r="B1184" s="115"/>
      <c r="C1184" s="116"/>
      <c r="D1184" s="116"/>
      <c r="E1184" s="116"/>
      <c r="F1184" s="117"/>
      <c r="ER1184" s="41"/>
      <c r="ES1184" s="41"/>
    </row>
    <row r="1185" spans="2:149" s="43" customFormat="1">
      <c r="B1185" s="115"/>
      <c r="C1185" s="116"/>
      <c r="D1185" s="116"/>
      <c r="E1185" s="116"/>
      <c r="F1185" s="117"/>
      <c r="ER1185" s="41"/>
      <c r="ES1185" s="41"/>
    </row>
    <row r="1186" spans="2:149" s="43" customFormat="1">
      <c r="B1186" s="115"/>
      <c r="C1186" s="116"/>
      <c r="D1186" s="116"/>
      <c r="E1186" s="116"/>
      <c r="F1186" s="117"/>
      <c r="ER1186" s="41"/>
      <c r="ES1186" s="41"/>
    </row>
    <row r="1187" spans="2:149" s="43" customFormat="1">
      <c r="B1187" s="115"/>
      <c r="C1187" s="116"/>
      <c r="D1187" s="116"/>
      <c r="E1187" s="116"/>
      <c r="F1187" s="117"/>
      <c r="ER1187" s="41"/>
      <c r="ES1187" s="41"/>
    </row>
    <row r="1188" spans="2:149" s="43" customFormat="1">
      <c r="B1188" s="115"/>
      <c r="C1188" s="116"/>
      <c r="D1188" s="116"/>
      <c r="E1188" s="116"/>
      <c r="F1188" s="117"/>
      <c r="ER1188" s="41"/>
      <c r="ES1188" s="41"/>
    </row>
    <row r="1189" spans="2:149" s="43" customFormat="1">
      <c r="B1189" s="115"/>
      <c r="C1189" s="116"/>
      <c r="D1189" s="116"/>
      <c r="E1189" s="116"/>
      <c r="F1189" s="117"/>
      <c r="ER1189" s="41"/>
      <c r="ES1189" s="41"/>
    </row>
    <row r="1190" spans="2:149" s="43" customFormat="1">
      <c r="B1190" s="115"/>
      <c r="C1190" s="116"/>
      <c r="D1190" s="116"/>
      <c r="E1190" s="116"/>
      <c r="F1190" s="117"/>
      <c r="ER1190" s="41"/>
      <c r="ES1190" s="41"/>
    </row>
    <row r="1191" spans="2:149" s="43" customFormat="1">
      <c r="B1191" s="115"/>
      <c r="C1191" s="116"/>
      <c r="D1191" s="116"/>
      <c r="E1191" s="116"/>
      <c r="F1191" s="117"/>
      <c r="ER1191" s="41"/>
      <c r="ES1191" s="41"/>
    </row>
    <row r="1192" spans="2:149" s="43" customFormat="1">
      <c r="B1192" s="115"/>
      <c r="C1192" s="116"/>
      <c r="D1192" s="116"/>
      <c r="E1192" s="116"/>
      <c r="F1192" s="117"/>
      <c r="ER1192" s="41"/>
      <c r="ES1192" s="41"/>
    </row>
    <row r="1193" spans="2:149" s="43" customFormat="1">
      <c r="B1193" s="115"/>
      <c r="C1193" s="116"/>
      <c r="D1193" s="116"/>
      <c r="E1193" s="116"/>
      <c r="F1193" s="117"/>
      <c r="ER1193" s="41"/>
      <c r="ES1193" s="41"/>
    </row>
    <row r="1194" spans="2:149" s="43" customFormat="1">
      <c r="B1194" s="115"/>
      <c r="C1194" s="116"/>
      <c r="D1194" s="116"/>
      <c r="E1194" s="116"/>
      <c r="F1194" s="117"/>
      <c r="ER1194" s="41"/>
      <c r="ES1194" s="41"/>
    </row>
    <row r="1195" spans="2:149" s="43" customFormat="1">
      <c r="B1195" s="115"/>
      <c r="C1195" s="116"/>
      <c r="D1195" s="116"/>
      <c r="E1195" s="116"/>
      <c r="F1195" s="117"/>
      <c r="ER1195" s="41"/>
      <c r="ES1195" s="41"/>
    </row>
    <row r="1196" spans="2:149" s="43" customFormat="1">
      <c r="B1196" s="115"/>
      <c r="C1196" s="116"/>
      <c r="D1196" s="116"/>
      <c r="E1196" s="116"/>
      <c r="F1196" s="117"/>
      <c r="ER1196" s="41"/>
      <c r="ES1196" s="41"/>
    </row>
    <row r="1197" spans="2:149" s="43" customFormat="1">
      <c r="B1197" s="115"/>
      <c r="C1197" s="116"/>
      <c r="D1197" s="116"/>
      <c r="E1197" s="116"/>
      <c r="F1197" s="117"/>
      <c r="ER1197" s="41"/>
      <c r="ES1197" s="41"/>
    </row>
    <row r="1198" spans="2:149" s="43" customFormat="1">
      <c r="B1198" s="115"/>
      <c r="C1198" s="116"/>
      <c r="D1198" s="116"/>
      <c r="E1198" s="116"/>
      <c r="F1198" s="117"/>
      <c r="ER1198" s="41"/>
      <c r="ES1198" s="41"/>
    </row>
    <row r="1199" spans="2:149" s="43" customFormat="1">
      <c r="B1199" s="115"/>
      <c r="C1199" s="116"/>
      <c r="D1199" s="116"/>
      <c r="E1199" s="116"/>
      <c r="F1199" s="117"/>
      <c r="ER1199" s="41"/>
      <c r="ES1199" s="41"/>
    </row>
    <row r="1200" spans="2:149" s="43" customFormat="1">
      <c r="B1200" s="115"/>
      <c r="C1200" s="116"/>
      <c r="D1200" s="116"/>
      <c r="E1200" s="116"/>
      <c r="F1200" s="117"/>
      <c r="ER1200" s="41"/>
      <c r="ES1200" s="41"/>
    </row>
    <row r="1201" spans="2:149" s="43" customFormat="1">
      <c r="B1201" s="115"/>
      <c r="C1201" s="116"/>
      <c r="D1201" s="116"/>
      <c r="E1201" s="116"/>
      <c r="F1201" s="117"/>
      <c r="ER1201" s="41"/>
      <c r="ES1201" s="41"/>
    </row>
    <row r="1202" spans="2:149" s="43" customFormat="1">
      <c r="B1202" s="115"/>
      <c r="C1202" s="116"/>
      <c r="D1202" s="116"/>
      <c r="E1202" s="116"/>
      <c r="F1202" s="117"/>
      <c r="ER1202" s="41"/>
      <c r="ES1202" s="41"/>
    </row>
    <row r="1203" spans="2:149" s="43" customFormat="1">
      <c r="B1203" s="115"/>
      <c r="C1203" s="116"/>
      <c r="D1203" s="116"/>
      <c r="E1203" s="116"/>
      <c r="F1203" s="117"/>
      <c r="ER1203" s="41"/>
      <c r="ES1203" s="41"/>
    </row>
    <row r="1204" spans="2:149" s="43" customFormat="1">
      <c r="B1204" s="115"/>
      <c r="C1204" s="116"/>
      <c r="D1204" s="116"/>
      <c r="E1204" s="116"/>
      <c r="F1204" s="117"/>
      <c r="ER1204" s="41"/>
      <c r="ES1204" s="41"/>
    </row>
    <row r="1205" spans="2:149" s="43" customFormat="1">
      <c r="B1205" s="115"/>
      <c r="C1205" s="116"/>
      <c r="D1205" s="116"/>
      <c r="E1205" s="116"/>
      <c r="F1205" s="117"/>
      <c r="ER1205" s="41"/>
      <c r="ES1205" s="41"/>
    </row>
    <row r="1206" spans="2:149" s="43" customFormat="1">
      <c r="B1206" s="115"/>
      <c r="C1206" s="116"/>
      <c r="D1206" s="116"/>
      <c r="E1206" s="116"/>
      <c r="F1206" s="117"/>
      <c r="ER1206" s="41"/>
      <c r="ES1206" s="41"/>
    </row>
    <row r="1207" spans="2:149" s="43" customFormat="1">
      <c r="B1207" s="115"/>
      <c r="C1207" s="116"/>
      <c r="D1207" s="116"/>
      <c r="E1207" s="116"/>
      <c r="F1207" s="117"/>
      <c r="ER1207" s="41"/>
      <c r="ES1207" s="41"/>
    </row>
    <row r="1208" spans="2:149" s="43" customFormat="1">
      <c r="B1208" s="115"/>
      <c r="C1208" s="116"/>
      <c r="D1208" s="116"/>
      <c r="E1208" s="116"/>
      <c r="F1208" s="117"/>
      <c r="ER1208" s="41"/>
      <c r="ES1208" s="41"/>
    </row>
    <row r="1209" spans="2:149" s="43" customFormat="1">
      <c r="B1209" s="115"/>
      <c r="C1209" s="116"/>
      <c r="D1209" s="116"/>
      <c r="E1209" s="116"/>
      <c r="F1209" s="117"/>
      <c r="ER1209" s="41"/>
      <c r="ES1209" s="41"/>
    </row>
    <row r="1210" spans="2:149" s="43" customFormat="1">
      <c r="B1210" s="115"/>
      <c r="C1210" s="116"/>
      <c r="D1210" s="116"/>
      <c r="E1210" s="116"/>
      <c r="F1210" s="117"/>
      <c r="ER1210" s="41"/>
      <c r="ES1210" s="41"/>
    </row>
    <row r="1211" spans="2:149" s="43" customFormat="1">
      <c r="B1211" s="115"/>
      <c r="C1211" s="116"/>
      <c r="D1211" s="116"/>
      <c r="E1211" s="116"/>
      <c r="F1211" s="117"/>
      <c r="ER1211" s="41"/>
      <c r="ES1211" s="41"/>
    </row>
    <row r="1212" spans="2:149" s="43" customFormat="1">
      <c r="B1212" s="115"/>
      <c r="C1212" s="116"/>
      <c r="D1212" s="116"/>
      <c r="E1212" s="116"/>
      <c r="F1212" s="117"/>
      <c r="ER1212" s="41"/>
      <c r="ES1212" s="41"/>
    </row>
    <row r="1213" spans="2:149" s="43" customFormat="1">
      <c r="B1213" s="115"/>
      <c r="C1213" s="116"/>
      <c r="D1213" s="116"/>
      <c r="E1213" s="116"/>
      <c r="F1213" s="117"/>
      <c r="ER1213" s="41"/>
      <c r="ES1213" s="41"/>
    </row>
    <row r="1214" spans="2:149" s="43" customFormat="1">
      <c r="B1214" s="115"/>
      <c r="C1214" s="116"/>
      <c r="D1214" s="116"/>
      <c r="E1214" s="116"/>
      <c r="F1214" s="117"/>
      <c r="ER1214" s="41"/>
      <c r="ES1214" s="41"/>
    </row>
    <row r="1215" spans="2:149" s="43" customFormat="1">
      <c r="B1215" s="115"/>
      <c r="C1215" s="116"/>
      <c r="D1215" s="116"/>
      <c r="E1215" s="116"/>
      <c r="F1215" s="117"/>
      <c r="ER1215" s="41"/>
      <c r="ES1215" s="41"/>
    </row>
    <row r="1216" spans="2:149" s="43" customFormat="1">
      <c r="B1216" s="115"/>
      <c r="C1216" s="116"/>
      <c r="D1216" s="116"/>
      <c r="E1216" s="116"/>
      <c r="F1216" s="117"/>
      <c r="ER1216" s="41"/>
      <c r="ES1216" s="41"/>
    </row>
    <row r="1217" spans="2:149" s="43" customFormat="1">
      <c r="B1217" s="115"/>
      <c r="C1217" s="116"/>
      <c r="D1217" s="116"/>
      <c r="E1217" s="116"/>
      <c r="F1217" s="117"/>
      <c r="ER1217" s="41"/>
      <c r="ES1217" s="41"/>
    </row>
    <row r="1218" spans="2:149" s="43" customFormat="1">
      <c r="B1218" s="115"/>
      <c r="C1218" s="116"/>
      <c r="D1218" s="116"/>
      <c r="E1218" s="116"/>
      <c r="F1218" s="117"/>
      <c r="ER1218" s="41"/>
      <c r="ES1218" s="41"/>
    </row>
    <row r="1219" spans="2:149" s="43" customFormat="1">
      <c r="B1219" s="115"/>
      <c r="C1219" s="116"/>
      <c r="D1219" s="116"/>
      <c r="E1219" s="116"/>
      <c r="F1219" s="117"/>
      <c r="ER1219" s="41"/>
      <c r="ES1219" s="41"/>
    </row>
    <row r="1220" spans="2:149" s="43" customFormat="1">
      <c r="B1220" s="115"/>
      <c r="C1220" s="116"/>
      <c r="D1220" s="116"/>
      <c r="E1220" s="116"/>
      <c r="F1220" s="117"/>
      <c r="ER1220" s="41"/>
      <c r="ES1220" s="41"/>
    </row>
    <row r="1221" spans="2:149" s="43" customFormat="1">
      <c r="B1221" s="115"/>
      <c r="C1221" s="116"/>
      <c r="D1221" s="116"/>
      <c r="E1221" s="116"/>
      <c r="F1221" s="117"/>
      <c r="ER1221" s="41"/>
      <c r="ES1221" s="41"/>
    </row>
    <row r="1222" spans="2:149" s="43" customFormat="1">
      <c r="B1222" s="115"/>
      <c r="C1222" s="116"/>
      <c r="D1222" s="116"/>
      <c r="E1222" s="116"/>
      <c r="F1222" s="117"/>
      <c r="ER1222" s="41"/>
      <c r="ES1222" s="41"/>
    </row>
    <row r="1223" spans="2:149" s="43" customFormat="1">
      <c r="B1223" s="115"/>
      <c r="C1223" s="116"/>
      <c r="D1223" s="116"/>
      <c r="E1223" s="116"/>
      <c r="F1223" s="117"/>
      <c r="ER1223" s="41"/>
      <c r="ES1223" s="41"/>
    </row>
    <row r="1224" spans="2:149" s="43" customFormat="1">
      <c r="B1224" s="115"/>
      <c r="C1224" s="116"/>
      <c r="D1224" s="116"/>
      <c r="E1224" s="116"/>
      <c r="F1224" s="117"/>
      <c r="ER1224" s="41"/>
      <c r="ES1224" s="41"/>
    </row>
    <row r="1225" spans="2:149" s="43" customFormat="1">
      <c r="B1225" s="115"/>
      <c r="C1225" s="116"/>
      <c r="D1225" s="116"/>
      <c r="E1225" s="116"/>
      <c r="F1225" s="117"/>
      <c r="ER1225" s="41"/>
      <c r="ES1225" s="41"/>
    </row>
    <row r="1226" spans="2:149" s="43" customFormat="1">
      <c r="B1226" s="115"/>
      <c r="C1226" s="116"/>
      <c r="D1226" s="116"/>
      <c r="E1226" s="116"/>
      <c r="F1226" s="117"/>
      <c r="ER1226" s="41"/>
      <c r="ES1226" s="41"/>
    </row>
    <row r="1227" spans="2:149" s="43" customFormat="1">
      <c r="B1227" s="115"/>
      <c r="C1227" s="116"/>
      <c r="D1227" s="116"/>
      <c r="E1227" s="116"/>
      <c r="F1227" s="117"/>
      <c r="ER1227" s="41"/>
      <c r="ES1227" s="41"/>
    </row>
    <row r="1228" spans="2:149" s="43" customFormat="1">
      <c r="B1228" s="115"/>
      <c r="C1228" s="116"/>
      <c r="D1228" s="116"/>
      <c r="E1228" s="116"/>
      <c r="F1228" s="117"/>
      <c r="ER1228" s="41"/>
      <c r="ES1228" s="41"/>
    </row>
    <row r="1229" spans="2:149" s="43" customFormat="1">
      <c r="B1229" s="115"/>
      <c r="C1229" s="116"/>
      <c r="D1229" s="116"/>
      <c r="E1229" s="116"/>
      <c r="F1229" s="117"/>
      <c r="ER1229" s="41"/>
      <c r="ES1229" s="41"/>
    </row>
    <row r="1230" spans="2:149" s="43" customFormat="1">
      <c r="B1230" s="115"/>
      <c r="C1230" s="116"/>
      <c r="D1230" s="116"/>
      <c r="E1230" s="116"/>
      <c r="F1230" s="117"/>
      <c r="ER1230" s="41"/>
      <c r="ES1230" s="41"/>
    </row>
    <row r="1231" spans="2:149" s="43" customFormat="1">
      <c r="B1231" s="115"/>
      <c r="C1231" s="116"/>
      <c r="D1231" s="116"/>
      <c r="E1231" s="116"/>
      <c r="F1231" s="117"/>
      <c r="ER1231" s="41"/>
      <c r="ES1231" s="41"/>
    </row>
    <row r="1232" spans="2:149" s="43" customFormat="1">
      <c r="B1232" s="115"/>
      <c r="C1232" s="116"/>
      <c r="D1232" s="116"/>
      <c r="E1232" s="116"/>
      <c r="F1232" s="117"/>
      <c r="ER1232" s="41"/>
      <c r="ES1232" s="41"/>
    </row>
    <row r="1233" spans="2:149" s="43" customFormat="1">
      <c r="B1233" s="115"/>
      <c r="C1233" s="116"/>
      <c r="D1233" s="116"/>
      <c r="E1233" s="116"/>
      <c r="F1233" s="117"/>
      <c r="ER1233" s="41"/>
      <c r="ES1233" s="41"/>
    </row>
    <row r="1234" spans="2:149" s="43" customFormat="1">
      <c r="B1234" s="115"/>
      <c r="C1234" s="116"/>
      <c r="D1234" s="116"/>
      <c r="E1234" s="116"/>
      <c r="F1234" s="117"/>
      <c r="ER1234" s="41"/>
      <c r="ES1234" s="41"/>
    </row>
    <row r="1235" spans="2:149" s="43" customFormat="1">
      <c r="B1235" s="115"/>
      <c r="C1235" s="116"/>
      <c r="D1235" s="116"/>
      <c r="E1235" s="116"/>
      <c r="F1235" s="117"/>
      <c r="ER1235" s="41"/>
      <c r="ES1235" s="41"/>
    </row>
    <row r="1236" spans="2:149" s="43" customFormat="1">
      <c r="B1236" s="115"/>
      <c r="C1236" s="116"/>
      <c r="D1236" s="116"/>
      <c r="E1236" s="116"/>
      <c r="F1236" s="117"/>
      <c r="ER1236" s="41"/>
      <c r="ES1236" s="41"/>
    </row>
    <row r="1237" spans="2:149" s="43" customFormat="1">
      <c r="B1237" s="115"/>
      <c r="C1237" s="116"/>
      <c r="D1237" s="116"/>
      <c r="E1237" s="116"/>
      <c r="F1237" s="117"/>
      <c r="ER1237" s="41"/>
      <c r="ES1237" s="41"/>
    </row>
    <row r="1238" spans="2:149" s="43" customFormat="1">
      <c r="B1238" s="115"/>
      <c r="C1238" s="116"/>
      <c r="D1238" s="116"/>
      <c r="E1238" s="116"/>
      <c r="F1238" s="117"/>
      <c r="ER1238" s="41"/>
      <c r="ES1238" s="41"/>
    </row>
    <row r="1239" spans="2:149" s="43" customFormat="1">
      <c r="B1239" s="115"/>
      <c r="C1239" s="116"/>
      <c r="D1239" s="116"/>
      <c r="E1239" s="116"/>
      <c r="F1239" s="117"/>
      <c r="ER1239" s="41"/>
      <c r="ES1239" s="41"/>
    </row>
    <row r="1240" spans="2:149" s="43" customFormat="1">
      <c r="B1240" s="115"/>
      <c r="C1240" s="116"/>
      <c r="D1240" s="116"/>
      <c r="E1240" s="116"/>
      <c r="F1240" s="117"/>
      <c r="ER1240" s="41"/>
      <c r="ES1240" s="41"/>
    </row>
    <row r="1241" spans="2:149" s="43" customFormat="1">
      <c r="B1241" s="115"/>
      <c r="C1241" s="116"/>
      <c r="D1241" s="116"/>
      <c r="E1241" s="116"/>
      <c r="F1241" s="117"/>
      <c r="ER1241" s="41"/>
      <c r="ES1241" s="41"/>
    </row>
    <row r="1242" spans="2:149" s="43" customFormat="1">
      <c r="B1242" s="115"/>
      <c r="C1242" s="116"/>
      <c r="D1242" s="116"/>
      <c r="E1242" s="116"/>
      <c r="F1242" s="117"/>
      <c r="ER1242" s="41"/>
      <c r="ES1242" s="41"/>
    </row>
    <row r="1243" spans="2:149" s="43" customFormat="1">
      <c r="B1243" s="115"/>
      <c r="C1243" s="116"/>
      <c r="D1243" s="116"/>
      <c r="E1243" s="116"/>
      <c r="F1243" s="117"/>
      <c r="ER1243" s="41"/>
      <c r="ES1243" s="41"/>
    </row>
    <row r="1244" spans="2:149" s="43" customFormat="1">
      <c r="B1244" s="115"/>
      <c r="C1244" s="116"/>
      <c r="D1244" s="116"/>
      <c r="E1244" s="116"/>
      <c r="F1244" s="117"/>
      <c r="ER1244" s="41"/>
      <c r="ES1244" s="41"/>
    </row>
    <row r="1245" spans="2:149" s="43" customFormat="1">
      <c r="B1245" s="115"/>
      <c r="C1245" s="116"/>
      <c r="D1245" s="116"/>
      <c r="E1245" s="116"/>
      <c r="F1245" s="117"/>
      <c r="ER1245" s="41"/>
      <c r="ES1245" s="41"/>
    </row>
    <row r="1246" spans="2:149" s="43" customFormat="1">
      <c r="B1246" s="115"/>
      <c r="C1246" s="116"/>
      <c r="D1246" s="116"/>
      <c r="E1246" s="116"/>
      <c r="F1246" s="117"/>
      <c r="ER1246" s="41"/>
      <c r="ES1246" s="41"/>
    </row>
    <row r="1247" spans="2:149" s="43" customFormat="1">
      <c r="B1247" s="115"/>
      <c r="C1247" s="116"/>
      <c r="D1247" s="116"/>
      <c r="E1247" s="116"/>
      <c r="F1247" s="117"/>
      <c r="ER1247" s="41"/>
      <c r="ES1247" s="41"/>
    </row>
    <row r="1248" spans="2:149" s="43" customFormat="1">
      <c r="B1248" s="115"/>
      <c r="C1248" s="116"/>
      <c r="D1248" s="116"/>
      <c r="E1248" s="116"/>
      <c r="F1248" s="117"/>
      <c r="ER1248" s="41"/>
      <c r="ES1248" s="41"/>
    </row>
    <row r="1249" spans="2:149" s="43" customFormat="1">
      <c r="B1249" s="115"/>
      <c r="C1249" s="116"/>
      <c r="D1249" s="116"/>
      <c r="E1249" s="116"/>
      <c r="F1249" s="117"/>
      <c r="ER1249" s="41"/>
      <c r="ES1249" s="41"/>
    </row>
    <row r="1250" spans="2:149" s="43" customFormat="1">
      <c r="B1250" s="115"/>
      <c r="C1250" s="116"/>
      <c r="D1250" s="116"/>
      <c r="E1250" s="116"/>
      <c r="F1250" s="117"/>
      <c r="ER1250" s="41"/>
      <c r="ES1250" s="41"/>
    </row>
    <row r="1251" spans="2:149" s="43" customFormat="1">
      <c r="B1251" s="115"/>
      <c r="C1251" s="116"/>
      <c r="D1251" s="116"/>
      <c r="E1251" s="116"/>
      <c r="F1251" s="117"/>
      <c r="ER1251" s="41"/>
      <c r="ES1251" s="41"/>
    </row>
    <row r="1252" spans="2:149" s="43" customFormat="1">
      <c r="B1252" s="115"/>
      <c r="C1252" s="116"/>
      <c r="D1252" s="116"/>
      <c r="E1252" s="116"/>
      <c r="F1252" s="117"/>
      <c r="ER1252" s="41"/>
      <c r="ES1252" s="41"/>
    </row>
    <row r="1253" spans="2:149" s="43" customFormat="1">
      <c r="B1253" s="115"/>
      <c r="C1253" s="116"/>
      <c r="D1253" s="116"/>
      <c r="E1253" s="116"/>
      <c r="F1253" s="117"/>
      <c r="ER1253" s="41"/>
      <c r="ES1253" s="41"/>
    </row>
    <row r="1254" spans="2:149" s="43" customFormat="1">
      <c r="B1254" s="115"/>
      <c r="C1254" s="116"/>
      <c r="D1254" s="116"/>
      <c r="E1254" s="116"/>
      <c r="F1254" s="117"/>
      <c r="ER1254" s="41"/>
      <c r="ES1254" s="41"/>
    </row>
    <row r="1255" spans="2:149" s="43" customFormat="1">
      <c r="B1255" s="115"/>
      <c r="C1255" s="116"/>
      <c r="D1255" s="116"/>
      <c r="E1255" s="116"/>
      <c r="F1255" s="117"/>
      <c r="ER1255" s="41"/>
      <c r="ES1255" s="41"/>
    </row>
    <row r="1256" spans="2:149" s="43" customFormat="1">
      <c r="B1256" s="115"/>
      <c r="C1256" s="116"/>
      <c r="D1256" s="116"/>
      <c r="E1256" s="116"/>
      <c r="F1256" s="117"/>
      <c r="ER1256" s="41"/>
      <c r="ES1256" s="41"/>
    </row>
    <row r="1257" spans="2:149" s="43" customFormat="1">
      <c r="B1257" s="115"/>
      <c r="C1257" s="116"/>
      <c r="D1257" s="116"/>
      <c r="E1257" s="116"/>
      <c r="F1257" s="117"/>
      <c r="ER1257" s="41"/>
      <c r="ES1257" s="41"/>
    </row>
    <row r="1258" spans="2:149" s="43" customFormat="1">
      <c r="B1258" s="115"/>
      <c r="C1258" s="116"/>
      <c r="D1258" s="116"/>
      <c r="E1258" s="116"/>
      <c r="F1258" s="117"/>
      <c r="ER1258" s="41"/>
      <c r="ES1258" s="41"/>
    </row>
    <row r="1259" spans="2:149" s="43" customFormat="1">
      <c r="B1259" s="115"/>
      <c r="C1259" s="116"/>
      <c r="D1259" s="116"/>
      <c r="E1259" s="116"/>
      <c r="F1259" s="117"/>
      <c r="ER1259" s="41"/>
      <c r="ES1259" s="41"/>
    </row>
    <row r="1260" spans="2:149" s="43" customFormat="1">
      <c r="B1260" s="115"/>
      <c r="C1260" s="116"/>
      <c r="D1260" s="116"/>
      <c r="E1260" s="116"/>
      <c r="F1260" s="117"/>
      <c r="ER1260" s="41"/>
      <c r="ES1260" s="41"/>
    </row>
    <row r="1261" spans="2:149" s="43" customFormat="1">
      <c r="B1261" s="115"/>
      <c r="C1261" s="116"/>
      <c r="D1261" s="116"/>
      <c r="E1261" s="116"/>
      <c r="F1261" s="117"/>
      <c r="ER1261" s="41"/>
      <c r="ES1261" s="41"/>
    </row>
    <row r="1262" spans="2:149" s="43" customFormat="1">
      <c r="B1262" s="115"/>
      <c r="C1262" s="116"/>
      <c r="D1262" s="116"/>
      <c r="E1262" s="116"/>
      <c r="F1262" s="117"/>
      <c r="ER1262" s="41"/>
      <c r="ES1262" s="41"/>
    </row>
    <row r="1263" spans="2:149" s="43" customFormat="1">
      <c r="B1263" s="115"/>
      <c r="C1263" s="116"/>
      <c r="D1263" s="116"/>
      <c r="E1263" s="116"/>
      <c r="F1263" s="117"/>
      <c r="ER1263" s="41"/>
      <c r="ES1263" s="41"/>
    </row>
    <row r="1264" spans="2:149" s="43" customFormat="1">
      <c r="B1264" s="115"/>
      <c r="C1264" s="116"/>
      <c r="D1264" s="116"/>
      <c r="E1264" s="116"/>
      <c r="F1264" s="117"/>
      <c r="ER1264" s="41"/>
      <c r="ES1264" s="41"/>
    </row>
    <row r="1265" spans="2:149" s="43" customFormat="1">
      <c r="B1265" s="115"/>
      <c r="C1265" s="116"/>
      <c r="D1265" s="116"/>
      <c r="E1265" s="116"/>
      <c r="F1265" s="117"/>
      <c r="ER1265" s="41"/>
      <c r="ES1265" s="41"/>
    </row>
    <row r="1266" spans="2:149" s="43" customFormat="1">
      <c r="B1266" s="115"/>
      <c r="C1266" s="116"/>
      <c r="D1266" s="116"/>
      <c r="E1266" s="116"/>
      <c r="F1266" s="117"/>
      <c r="ER1266" s="41"/>
      <c r="ES1266" s="41"/>
    </row>
    <row r="1267" spans="2:149" s="43" customFormat="1">
      <c r="B1267" s="115"/>
      <c r="C1267" s="116"/>
      <c r="D1267" s="116"/>
      <c r="E1267" s="116"/>
      <c r="F1267" s="117"/>
      <c r="ER1267" s="41"/>
      <c r="ES1267" s="41"/>
    </row>
    <row r="1268" spans="2:149" s="43" customFormat="1">
      <c r="B1268" s="115"/>
      <c r="C1268" s="116"/>
      <c r="D1268" s="116"/>
      <c r="E1268" s="116"/>
      <c r="F1268" s="117"/>
      <c r="ER1268" s="41"/>
      <c r="ES1268" s="41"/>
    </row>
    <row r="1269" spans="2:149" s="43" customFormat="1">
      <c r="B1269" s="115"/>
      <c r="C1269" s="116"/>
      <c r="D1269" s="116"/>
      <c r="E1269" s="116"/>
      <c r="F1269" s="117"/>
      <c r="ER1269" s="41"/>
      <c r="ES1269" s="41"/>
    </row>
    <row r="1270" spans="2:149" s="43" customFormat="1">
      <c r="B1270" s="115"/>
      <c r="C1270" s="116"/>
      <c r="D1270" s="116"/>
      <c r="E1270" s="116"/>
      <c r="F1270" s="117"/>
      <c r="ER1270" s="41"/>
      <c r="ES1270" s="41"/>
    </row>
    <row r="1271" spans="2:149" s="43" customFormat="1">
      <c r="B1271" s="115"/>
      <c r="C1271" s="116"/>
      <c r="D1271" s="116"/>
      <c r="E1271" s="116"/>
      <c r="F1271" s="117"/>
      <c r="ER1271" s="41"/>
      <c r="ES1271" s="41"/>
    </row>
    <row r="1272" spans="2:149" s="43" customFormat="1">
      <c r="B1272" s="115"/>
      <c r="C1272" s="116"/>
      <c r="D1272" s="116"/>
      <c r="E1272" s="116"/>
      <c r="F1272" s="117"/>
      <c r="ER1272" s="41"/>
      <c r="ES1272" s="41"/>
    </row>
    <row r="1273" spans="2:149" s="43" customFormat="1">
      <c r="B1273" s="115"/>
      <c r="C1273" s="116"/>
      <c r="D1273" s="116"/>
      <c r="E1273" s="116"/>
      <c r="F1273" s="117"/>
      <c r="ER1273" s="41"/>
      <c r="ES1273" s="41"/>
    </row>
    <row r="1274" spans="2:149" s="43" customFormat="1">
      <c r="B1274" s="115"/>
      <c r="C1274" s="116"/>
      <c r="D1274" s="116"/>
      <c r="E1274" s="116"/>
      <c r="F1274" s="117"/>
      <c r="ER1274" s="41"/>
      <c r="ES1274" s="41"/>
    </row>
    <row r="1275" spans="2:149" s="43" customFormat="1">
      <c r="B1275" s="115"/>
      <c r="C1275" s="116"/>
      <c r="D1275" s="116"/>
      <c r="E1275" s="116"/>
      <c r="F1275" s="117"/>
      <c r="ER1275" s="41"/>
      <c r="ES1275" s="41"/>
    </row>
    <row r="1276" spans="2:149" s="43" customFormat="1">
      <c r="B1276" s="115"/>
      <c r="C1276" s="116"/>
      <c r="D1276" s="116"/>
      <c r="E1276" s="116"/>
      <c r="F1276" s="117"/>
      <c r="ER1276" s="41"/>
      <c r="ES1276" s="41"/>
    </row>
    <row r="1277" spans="2:149" s="43" customFormat="1">
      <c r="B1277" s="115"/>
      <c r="C1277" s="116"/>
      <c r="D1277" s="116"/>
      <c r="E1277" s="116"/>
      <c r="F1277" s="117"/>
      <c r="ER1277" s="41"/>
      <c r="ES1277" s="41"/>
    </row>
    <row r="1278" spans="2:149" s="43" customFormat="1">
      <c r="B1278" s="115"/>
      <c r="C1278" s="116"/>
      <c r="D1278" s="116"/>
      <c r="E1278" s="116"/>
      <c r="F1278" s="117"/>
      <c r="ER1278" s="41"/>
      <c r="ES1278" s="41"/>
    </row>
    <row r="1279" spans="2:149" s="43" customFormat="1">
      <c r="B1279" s="115"/>
      <c r="C1279" s="116"/>
      <c r="D1279" s="116"/>
      <c r="E1279" s="116"/>
      <c r="F1279" s="117"/>
      <c r="ER1279" s="41"/>
      <c r="ES1279" s="41"/>
    </row>
    <row r="1280" spans="2:149" s="43" customFormat="1">
      <c r="B1280" s="115"/>
      <c r="C1280" s="116"/>
      <c r="D1280" s="116"/>
      <c r="E1280" s="116"/>
      <c r="F1280" s="117"/>
      <c r="ER1280" s="41"/>
      <c r="ES1280" s="41"/>
    </row>
    <row r="1281" spans="2:149" s="43" customFormat="1">
      <c r="B1281" s="115"/>
      <c r="C1281" s="116"/>
      <c r="D1281" s="116"/>
      <c r="E1281" s="116"/>
      <c r="F1281" s="117"/>
      <c r="ER1281" s="41"/>
      <c r="ES1281" s="41"/>
    </row>
    <row r="1282" spans="2:149" s="43" customFormat="1">
      <c r="B1282" s="115"/>
      <c r="C1282" s="116"/>
      <c r="D1282" s="116"/>
      <c r="E1282" s="116"/>
      <c r="F1282" s="117"/>
      <c r="ER1282" s="41"/>
      <c r="ES1282" s="41"/>
    </row>
    <row r="1283" spans="2:149" s="43" customFormat="1">
      <c r="B1283" s="115"/>
      <c r="C1283" s="116"/>
      <c r="D1283" s="116"/>
      <c r="E1283" s="116"/>
      <c r="F1283" s="117"/>
      <c r="ER1283" s="41"/>
      <c r="ES1283" s="41"/>
    </row>
    <row r="1284" spans="2:149" s="43" customFormat="1">
      <c r="B1284" s="115"/>
      <c r="C1284" s="116"/>
      <c r="D1284" s="116"/>
      <c r="E1284" s="116"/>
      <c r="F1284" s="117"/>
      <c r="ER1284" s="41"/>
      <c r="ES1284" s="41"/>
    </row>
    <row r="1285" spans="2:149" s="43" customFormat="1">
      <c r="B1285" s="115"/>
      <c r="C1285" s="116"/>
      <c r="D1285" s="116"/>
      <c r="E1285" s="116"/>
      <c r="F1285" s="117"/>
      <c r="ER1285" s="41"/>
      <c r="ES1285" s="41"/>
    </row>
    <row r="1286" spans="2:149" s="43" customFormat="1">
      <c r="B1286" s="115"/>
      <c r="C1286" s="116"/>
      <c r="D1286" s="116"/>
      <c r="E1286" s="116"/>
      <c r="F1286" s="117"/>
      <c r="ER1286" s="41"/>
      <c r="ES1286" s="41"/>
    </row>
    <row r="1287" spans="2:149" s="43" customFormat="1">
      <c r="B1287" s="115"/>
      <c r="C1287" s="116"/>
      <c r="D1287" s="116"/>
      <c r="E1287" s="116"/>
      <c r="F1287" s="117"/>
      <c r="ER1287" s="41"/>
      <c r="ES1287" s="41"/>
    </row>
    <row r="1288" spans="2:149" s="43" customFormat="1">
      <c r="B1288" s="115"/>
      <c r="C1288" s="116"/>
      <c r="D1288" s="116"/>
      <c r="E1288" s="116"/>
      <c r="F1288" s="117"/>
      <c r="ER1288" s="41"/>
      <c r="ES1288" s="41"/>
    </row>
    <row r="1289" spans="2:149" s="43" customFormat="1">
      <c r="B1289" s="115"/>
      <c r="C1289" s="116"/>
      <c r="D1289" s="116"/>
      <c r="E1289" s="116"/>
      <c r="F1289" s="117"/>
      <c r="ER1289" s="41"/>
      <c r="ES1289" s="41"/>
    </row>
    <row r="1290" spans="2:149" s="43" customFormat="1">
      <c r="B1290" s="115"/>
      <c r="C1290" s="116"/>
      <c r="D1290" s="116"/>
      <c r="E1290" s="116"/>
      <c r="F1290" s="117"/>
      <c r="ER1290" s="41"/>
      <c r="ES1290" s="41"/>
    </row>
    <row r="1291" spans="2:149" s="43" customFormat="1">
      <c r="B1291" s="115"/>
      <c r="C1291" s="116"/>
      <c r="D1291" s="116"/>
      <c r="E1291" s="116"/>
      <c r="F1291" s="117"/>
      <c r="ER1291" s="41"/>
      <c r="ES1291" s="41"/>
    </row>
    <row r="1292" spans="2:149" s="43" customFormat="1">
      <c r="B1292" s="115"/>
      <c r="C1292" s="116"/>
      <c r="D1292" s="116"/>
      <c r="E1292" s="116"/>
      <c r="F1292" s="117"/>
      <c r="ER1292" s="41"/>
      <c r="ES1292" s="41"/>
    </row>
    <row r="1293" spans="2:149" s="43" customFormat="1">
      <c r="B1293" s="115"/>
      <c r="C1293" s="116"/>
      <c r="D1293" s="116"/>
      <c r="E1293" s="116"/>
      <c r="F1293" s="117"/>
      <c r="ER1293" s="41"/>
      <c r="ES1293" s="41"/>
    </row>
    <row r="1294" spans="2:149" s="43" customFormat="1">
      <c r="B1294" s="115"/>
      <c r="C1294" s="116"/>
      <c r="D1294" s="116"/>
      <c r="E1294" s="116"/>
      <c r="F1294" s="117"/>
      <c r="ER1294" s="41"/>
      <c r="ES1294" s="41"/>
    </row>
    <row r="1295" spans="2:149" s="43" customFormat="1">
      <c r="B1295" s="115"/>
      <c r="C1295" s="116"/>
      <c r="D1295" s="116"/>
      <c r="E1295" s="116"/>
      <c r="F1295" s="117"/>
      <c r="ER1295" s="41"/>
      <c r="ES1295" s="41"/>
    </row>
    <row r="1296" spans="2:149" s="43" customFormat="1">
      <c r="B1296" s="115"/>
      <c r="C1296" s="116"/>
      <c r="D1296" s="116"/>
      <c r="E1296" s="116"/>
      <c r="F1296" s="117"/>
      <c r="ER1296" s="41"/>
      <c r="ES1296" s="41"/>
    </row>
    <row r="1297" spans="2:149" s="43" customFormat="1">
      <c r="B1297" s="115"/>
      <c r="C1297" s="116"/>
      <c r="D1297" s="116"/>
      <c r="E1297" s="116"/>
      <c r="F1297" s="117"/>
      <c r="ER1297" s="41"/>
      <c r="ES1297" s="41"/>
    </row>
    <row r="1298" spans="2:149" s="43" customFormat="1">
      <c r="B1298" s="115"/>
      <c r="C1298" s="116"/>
      <c r="D1298" s="116"/>
      <c r="E1298" s="116"/>
      <c r="F1298" s="117"/>
      <c r="ER1298" s="41"/>
      <c r="ES1298" s="41"/>
    </row>
    <row r="1299" spans="2:149" s="43" customFormat="1">
      <c r="B1299" s="115"/>
      <c r="C1299" s="116"/>
      <c r="D1299" s="116"/>
      <c r="E1299" s="116"/>
      <c r="F1299" s="117"/>
      <c r="ER1299" s="41"/>
      <c r="ES1299" s="41"/>
    </row>
    <row r="1300" spans="2:149" s="43" customFormat="1">
      <c r="B1300" s="115"/>
      <c r="C1300" s="116"/>
      <c r="D1300" s="116"/>
      <c r="E1300" s="116"/>
      <c r="F1300" s="117"/>
      <c r="ER1300" s="41"/>
      <c r="ES1300" s="41"/>
    </row>
    <row r="1301" spans="2:149" s="43" customFormat="1">
      <c r="B1301" s="115"/>
      <c r="C1301" s="116"/>
      <c r="D1301" s="116"/>
      <c r="E1301" s="116"/>
      <c r="F1301" s="117"/>
      <c r="ER1301" s="41"/>
      <c r="ES1301" s="41"/>
    </row>
    <row r="1302" spans="2:149" s="43" customFormat="1">
      <c r="B1302" s="115"/>
      <c r="C1302" s="116"/>
      <c r="D1302" s="116"/>
      <c r="E1302" s="116"/>
      <c r="F1302" s="117"/>
      <c r="ER1302" s="41"/>
      <c r="ES1302" s="41"/>
    </row>
    <row r="1303" spans="2:149" s="43" customFormat="1">
      <c r="B1303" s="115"/>
      <c r="C1303" s="116"/>
      <c r="D1303" s="116"/>
      <c r="E1303" s="116"/>
      <c r="F1303" s="117"/>
      <c r="ER1303" s="41"/>
      <c r="ES1303" s="41"/>
    </row>
    <row r="1304" spans="2:149" s="43" customFormat="1">
      <c r="B1304" s="115"/>
      <c r="C1304" s="116"/>
      <c r="D1304" s="116"/>
      <c r="E1304" s="116"/>
      <c r="F1304" s="117"/>
      <c r="ER1304" s="41"/>
      <c r="ES1304" s="41"/>
    </row>
    <row r="1305" spans="2:149" s="43" customFormat="1">
      <c r="B1305" s="115"/>
      <c r="C1305" s="116"/>
      <c r="D1305" s="116"/>
      <c r="E1305" s="116"/>
      <c r="F1305" s="117"/>
      <c r="ER1305" s="41"/>
      <c r="ES1305" s="41"/>
    </row>
    <row r="1306" spans="2:149" s="43" customFormat="1">
      <c r="B1306" s="115"/>
      <c r="C1306" s="116"/>
      <c r="D1306" s="116"/>
      <c r="E1306" s="116"/>
      <c r="F1306" s="117"/>
      <c r="ER1306" s="41"/>
      <c r="ES1306" s="41"/>
    </row>
    <row r="1307" spans="2:149" s="43" customFormat="1">
      <c r="B1307" s="115"/>
      <c r="C1307" s="116"/>
      <c r="D1307" s="116"/>
      <c r="E1307" s="116"/>
      <c r="F1307" s="117"/>
      <c r="ER1307" s="41"/>
      <c r="ES1307" s="41"/>
    </row>
    <row r="1308" spans="2:149" s="43" customFormat="1">
      <c r="B1308" s="115"/>
      <c r="C1308" s="116"/>
      <c r="D1308" s="116"/>
      <c r="E1308" s="116"/>
      <c r="F1308" s="117"/>
      <c r="ER1308" s="41"/>
      <c r="ES1308" s="41"/>
    </row>
    <row r="1309" spans="2:149" s="43" customFormat="1">
      <c r="B1309" s="115"/>
      <c r="C1309" s="116"/>
      <c r="D1309" s="116"/>
      <c r="E1309" s="116"/>
      <c r="F1309" s="117"/>
      <c r="ER1309" s="41"/>
      <c r="ES1309" s="41"/>
    </row>
    <row r="1310" spans="2:149" s="43" customFormat="1">
      <c r="B1310" s="115"/>
      <c r="C1310" s="116"/>
      <c r="D1310" s="116"/>
      <c r="E1310" s="116"/>
      <c r="F1310" s="117"/>
      <c r="ER1310" s="41"/>
      <c r="ES1310" s="41"/>
    </row>
    <row r="1311" spans="2:149" s="43" customFormat="1">
      <c r="B1311" s="115"/>
      <c r="C1311" s="116"/>
      <c r="D1311" s="116"/>
      <c r="E1311" s="116"/>
      <c r="F1311" s="117"/>
      <c r="ER1311" s="41"/>
      <c r="ES1311" s="41"/>
    </row>
    <row r="1312" spans="2:149" s="43" customFormat="1">
      <c r="B1312" s="115"/>
      <c r="C1312" s="116"/>
      <c r="D1312" s="116"/>
      <c r="E1312" s="116"/>
      <c r="F1312" s="117"/>
      <c r="ER1312" s="41"/>
      <c r="ES1312" s="41"/>
    </row>
    <row r="1313" spans="2:149" s="43" customFormat="1">
      <c r="B1313" s="115"/>
      <c r="C1313" s="116"/>
      <c r="D1313" s="116"/>
      <c r="E1313" s="116"/>
      <c r="F1313" s="117"/>
      <c r="ER1313" s="41"/>
      <c r="ES1313" s="41"/>
    </row>
    <row r="1314" spans="2:149" s="43" customFormat="1">
      <c r="B1314" s="115"/>
      <c r="C1314" s="116"/>
      <c r="D1314" s="116"/>
      <c r="E1314" s="116"/>
      <c r="F1314" s="117"/>
      <c r="ER1314" s="41"/>
      <c r="ES1314" s="41"/>
    </row>
    <row r="1315" spans="2:149" s="43" customFormat="1">
      <c r="B1315" s="115"/>
      <c r="C1315" s="116"/>
      <c r="D1315" s="116"/>
      <c r="E1315" s="116"/>
      <c r="F1315" s="117"/>
      <c r="ER1315" s="41"/>
      <c r="ES1315" s="41"/>
    </row>
    <row r="1316" spans="2:149" s="43" customFormat="1">
      <c r="B1316" s="115"/>
      <c r="C1316" s="116"/>
      <c r="D1316" s="116"/>
      <c r="E1316" s="116"/>
      <c r="F1316" s="117"/>
      <c r="ER1316" s="41"/>
      <c r="ES1316" s="41"/>
    </row>
    <row r="1317" spans="2:149" s="43" customFormat="1">
      <c r="B1317" s="115"/>
      <c r="C1317" s="116"/>
      <c r="D1317" s="116"/>
      <c r="E1317" s="116"/>
      <c r="F1317" s="117"/>
      <c r="ER1317" s="41"/>
      <c r="ES1317" s="41"/>
    </row>
    <row r="1318" spans="2:149" s="43" customFormat="1">
      <c r="B1318" s="115"/>
      <c r="C1318" s="116"/>
      <c r="D1318" s="116"/>
      <c r="E1318" s="116"/>
      <c r="F1318" s="117"/>
      <c r="ER1318" s="41"/>
      <c r="ES1318" s="41"/>
    </row>
    <row r="1319" spans="2:149" s="43" customFormat="1">
      <c r="B1319" s="115"/>
      <c r="C1319" s="116"/>
      <c r="D1319" s="116"/>
      <c r="E1319" s="116"/>
      <c r="F1319" s="117"/>
      <c r="ER1319" s="41"/>
      <c r="ES1319" s="41"/>
    </row>
    <row r="1320" spans="2:149" s="43" customFormat="1">
      <c r="B1320" s="115"/>
      <c r="C1320" s="116"/>
      <c r="D1320" s="116"/>
      <c r="E1320" s="116"/>
      <c r="F1320" s="117"/>
      <c r="ER1320" s="41"/>
      <c r="ES1320" s="41"/>
    </row>
    <row r="1321" spans="2:149" s="43" customFormat="1">
      <c r="B1321" s="115"/>
      <c r="C1321" s="116"/>
      <c r="D1321" s="116"/>
      <c r="E1321" s="116"/>
      <c r="F1321" s="117"/>
      <c r="ER1321" s="41"/>
      <c r="ES1321" s="41"/>
    </row>
    <row r="1322" spans="2:149" s="43" customFormat="1">
      <c r="B1322" s="115"/>
      <c r="C1322" s="116"/>
      <c r="D1322" s="116"/>
      <c r="E1322" s="116"/>
      <c r="F1322" s="117"/>
      <c r="ER1322" s="41"/>
      <c r="ES1322" s="41"/>
    </row>
    <row r="1323" spans="2:149" s="43" customFormat="1">
      <c r="B1323" s="115"/>
      <c r="C1323" s="116"/>
      <c r="D1323" s="116"/>
      <c r="E1323" s="116"/>
      <c r="F1323" s="117"/>
      <c r="ER1323" s="41"/>
      <c r="ES1323" s="41"/>
    </row>
    <row r="1324" spans="2:149" s="43" customFormat="1">
      <c r="B1324" s="115"/>
      <c r="C1324" s="116"/>
      <c r="D1324" s="116"/>
      <c r="E1324" s="116"/>
      <c r="F1324" s="117"/>
      <c r="ER1324" s="41"/>
      <c r="ES1324" s="41"/>
    </row>
    <row r="1325" spans="2:149" s="43" customFormat="1">
      <c r="B1325" s="115"/>
      <c r="C1325" s="116"/>
      <c r="D1325" s="116"/>
      <c r="E1325" s="116"/>
      <c r="F1325" s="117"/>
      <c r="ER1325" s="41"/>
      <c r="ES1325" s="41"/>
    </row>
    <row r="1326" spans="2:149" s="43" customFormat="1">
      <c r="B1326" s="115"/>
      <c r="C1326" s="116"/>
      <c r="D1326" s="116"/>
      <c r="E1326" s="116"/>
      <c r="F1326" s="117"/>
      <c r="ER1326" s="41"/>
      <c r="ES1326" s="41"/>
    </row>
    <row r="1327" spans="2:149" s="43" customFormat="1">
      <c r="B1327" s="115"/>
      <c r="C1327" s="116"/>
      <c r="D1327" s="116"/>
      <c r="E1327" s="116"/>
      <c r="F1327" s="117"/>
      <c r="ER1327" s="41"/>
      <c r="ES1327" s="41"/>
    </row>
    <row r="1328" spans="2:149" s="43" customFormat="1">
      <c r="B1328" s="115"/>
      <c r="C1328" s="116"/>
      <c r="D1328" s="116"/>
      <c r="E1328" s="116"/>
      <c r="F1328" s="117"/>
      <c r="ER1328" s="41"/>
      <c r="ES1328" s="41"/>
    </row>
    <row r="1329" spans="2:149" s="43" customFormat="1">
      <c r="B1329" s="115"/>
      <c r="C1329" s="116"/>
      <c r="D1329" s="116"/>
      <c r="E1329" s="116"/>
      <c r="F1329" s="117"/>
      <c r="ER1329" s="41"/>
      <c r="ES1329" s="41"/>
    </row>
    <row r="1330" spans="2:149" s="43" customFormat="1">
      <c r="B1330" s="115"/>
      <c r="C1330" s="116"/>
      <c r="D1330" s="116"/>
      <c r="E1330" s="116"/>
      <c r="F1330" s="117"/>
      <c r="ER1330" s="41"/>
      <c r="ES1330" s="41"/>
    </row>
    <row r="1331" spans="2:149" s="43" customFormat="1">
      <c r="B1331" s="115"/>
      <c r="C1331" s="116"/>
      <c r="D1331" s="116"/>
      <c r="E1331" s="116"/>
      <c r="F1331" s="117"/>
      <c r="ER1331" s="41"/>
      <c r="ES1331" s="41"/>
    </row>
    <row r="1332" spans="2:149" s="43" customFormat="1">
      <c r="B1332" s="115"/>
      <c r="C1332" s="116"/>
      <c r="D1332" s="116"/>
      <c r="E1332" s="116"/>
      <c r="F1332" s="117"/>
      <c r="ER1332" s="41"/>
      <c r="ES1332" s="41"/>
    </row>
    <row r="1333" spans="2:149" s="43" customFormat="1">
      <c r="B1333" s="115"/>
      <c r="C1333" s="116"/>
      <c r="D1333" s="116"/>
      <c r="E1333" s="116"/>
      <c r="F1333" s="117"/>
      <c r="ER1333" s="41"/>
      <c r="ES1333" s="41"/>
    </row>
    <row r="1334" spans="2:149" s="43" customFormat="1">
      <c r="B1334" s="115"/>
      <c r="C1334" s="116"/>
      <c r="D1334" s="116"/>
      <c r="E1334" s="116"/>
      <c r="F1334" s="117"/>
      <c r="ER1334" s="41"/>
      <c r="ES1334" s="41"/>
    </row>
    <row r="1335" spans="2:149" s="43" customFormat="1">
      <c r="B1335" s="115"/>
      <c r="C1335" s="116"/>
      <c r="D1335" s="116"/>
      <c r="E1335" s="116"/>
      <c r="F1335" s="117"/>
      <c r="ER1335" s="41"/>
      <c r="ES1335" s="41"/>
    </row>
    <row r="1336" spans="2:149" s="43" customFormat="1">
      <c r="B1336" s="115"/>
      <c r="C1336" s="116"/>
      <c r="D1336" s="116"/>
      <c r="E1336" s="116"/>
      <c r="F1336" s="117"/>
      <c r="ER1336" s="41"/>
      <c r="ES1336" s="41"/>
    </row>
    <row r="1337" spans="2:149" s="43" customFormat="1">
      <c r="B1337" s="115"/>
      <c r="C1337" s="116"/>
      <c r="D1337" s="116"/>
      <c r="E1337" s="116"/>
      <c r="F1337" s="117"/>
      <c r="ER1337" s="41"/>
      <c r="ES1337" s="41"/>
    </row>
    <row r="1338" spans="2:149" s="43" customFormat="1">
      <c r="B1338" s="115"/>
      <c r="C1338" s="116"/>
      <c r="D1338" s="116"/>
      <c r="E1338" s="116"/>
      <c r="F1338" s="117"/>
      <c r="ER1338" s="41"/>
      <c r="ES1338" s="41"/>
    </row>
    <row r="1339" spans="2:149" s="43" customFormat="1">
      <c r="B1339" s="115"/>
      <c r="C1339" s="116"/>
      <c r="D1339" s="116"/>
      <c r="E1339" s="116"/>
      <c r="F1339" s="117"/>
      <c r="ER1339" s="41"/>
      <c r="ES1339" s="41"/>
    </row>
    <row r="1340" spans="2:149" s="43" customFormat="1">
      <c r="B1340" s="115"/>
      <c r="C1340" s="116"/>
      <c r="D1340" s="116"/>
      <c r="E1340" s="116"/>
      <c r="F1340" s="117"/>
      <c r="ER1340" s="41"/>
      <c r="ES1340" s="41"/>
    </row>
    <row r="1341" spans="2:149" s="43" customFormat="1">
      <c r="B1341" s="115"/>
      <c r="C1341" s="116"/>
      <c r="D1341" s="116"/>
      <c r="E1341" s="116"/>
      <c r="F1341" s="117"/>
      <c r="ER1341" s="41"/>
      <c r="ES1341" s="41"/>
    </row>
    <row r="1342" spans="2:149" s="43" customFormat="1">
      <c r="B1342" s="115"/>
      <c r="C1342" s="116"/>
      <c r="D1342" s="116"/>
      <c r="E1342" s="116"/>
      <c r="F1342" s="117"/>
      <c r="ER1342" s="41"/>
      <c r="ES1342" s="41"/>
    </row>
    <row r="1343" spans="2:149" s="43" customFormat="1">
      <c r="B1343" s="115"/>
      <c r="C1343" s="116"/>
      <c r="D1343" s="116"/>
      <c r="E1343" s="116"/>
      <c r="F1343" s="117"/>
      <c r="ER1343" s="41"/>
      <c r="ES1343" s="41"/>
    </row>
    <row r="1344" spans="2:149" s="43" customFormat="1">
      <c r="B1344" s="115"/>
      <c r="C1344" s="116"/>
      <c r="D1344" s="116"/>
      <c r="E1344" s="116"/>
      <c r="F1344" s="117"/>
      <c r="ER1344" s="41"/>
      <c r="ES1344" s="41"/>
    </row>
    <row r="1345" spans="2:149" s="43" customFormat="1">
      <c r="B1345" s="115"/>
      <c r="C1345" s="116"/>
      <c r="D1345" s="116"/>
      <c r="E1345" s="116"/>
      <c r="F1345" s="117"/>
      <c r="ER1345" s="41"/>
      <c r="ES1345" s="41"/>
    </row>
    <row r="1346" spans="2:149" s="43" customFormat="1">
      <c r="B1346" s="115"/>
      <c r="C1346" s="116"/>
      <c r="D1346" s="116"/>
      <c r="E1346" s="116"/>
      <c r="F1346" s="117"/>
      <c r="ER1346" s="41"/>
      <c r="ES1346" s="41"/>
    </row>
    <row r="1347" spans="2:149" s="43" customFormat="1">
      <c r="B1347" s="115"/>
      <c r="C1347" s="116"/>
      <c r="D1347" s="116"/>
      <c r="E1347" s="116"/>
      <c r="F1347" s="117"/>
      <c r="ER1347" s="41"/>
      <c r="ES1347" s="41"/>
    </row>
    <row r="1348" spans="2:149" s="43" customFormat="1">
      <c r="B1348" s="115"/>
      <c r="C1348" s="116"/>
      <c r="D1348" s="116"/>
      <c r="E1348" s="116"/>
      <c r="F1348" s="117"/>
      <c r="ER1348" s="41"/>
      <c r="ES1348" s="41"/>
    </row>
    <row r="1349" spans="2:149" s="43" customFormat="1">
      <c r="B1349" s="115"/>
      <c r="C1349" s="116"/>
      <c r="D1349" s="116"/>
      <c r="E1349" s="116"/>
      <c r="F1349" s="117"/>
      <c r="ER1349" s="41"/>
      <c r="ES1349" s="41"/>
    </row>
    <row r="1350" spans="2:149" s="43" customFormat="1">
      <c r="B1350" s="115"/>
      <c r="C1350" s="116"/>
      <c r="D1350" s="116"/>
      <c r="E1350" s="116"/>
      <c r="F1350" s="117"/>
      <c r="ER1350" s="41"/>
      <c r="ES1350" s="41"/>
    </row>
    <row r="1351" spans="2:149" s="43" customFormat="1">
      <c r="B1351" s="115"/>
      <c r="C1351" s="116"/>
      <c r="D1351" s="116"/>
      <c r="E1351" s="116"/>
      <c r="F1351" s="117"/>
      <c r="ER1351" s="41"/>
      <c r="ES1351" s="41"/>
    </row>
    <row r="1352" spans="2:149" s="43" customFormat="1">
      <c r="B1352" s="115"/>
      <c r="C1352" s="116"/>
      <c r="D1352" s="116"/>
      <c r="E1352" s="116"/>
      <c r="F1352" s="117"/>
      <c r="ER1352" s="41"/>
      <c r="ES1352" s="41"/>
    </row>
    <row r="1353" spans="2:149" s="43" customFormat="1">
      <c r="B1353" s="115"/>
      <c r="C1353" s="116"/>
      <c r="D1353" s="116"/>
      <c r="E1353" s="116"/>
      <c r="F1353" s="117"/>
      <c r="ER1353" s="41"/>
      <c r="ES1353" s="41"/>
    </row>
    <row r="1354" spans="2:149" s="43" customFormat="1">
      <c r="B1354" s="115"/>
      <c r="C1354" s="116"/>
      <c r="D1354" s="116"/>
      <c r="E1354" s="116"/>
      <c r="F1354" s="117"/>
      <c r="ER1354" s="41"/>
      <c r="ES1354" s="41"/>
    </row>
    <row r="1355" spans="2:149" s="43" customFormat="1">
      <c r="B1355" s="115"/>
      <c r="C1355" s="116"/>
      <c r="D1355" s="116"/>
      <c r="E1355" s="116"/>
      <c r="F1355" s="117"/>
      <c r="ER1355" s="41"/>
      <c r="ES1355" s="41"/>
    </row>
    <row r="1356" spans="2:149" s="43" customFormat="1">
      <c r="B1356" s="115"/>
      <c r="C1356" s="116"/>
      <c r="D1356" s="116"/>
      <c r="E1356" s="116"/>
      <c r="F1356" s="117"/>
      <c r="ER1356" s="41"/>
      <c r="ES1356" s="41"/>
    </row>
    <row r="1357" spans="2:149" s="43" customFormat="1">
      <c r="B1357" s="115"/>
      <c r="C1357" s="116"/>
      <c r="D1357" s="116"/>
      <c r="E1357" s="116"/>
      <c r="F1357" s="117"/>
      <c r="ER1357" s="41"/>
      <c r="ES1357" s="41"/>
    </row>
    <row r="1358" spans="2:149" s="43" customFormat="1">
      <c r="B1358" s="115"/>
      <c r="C1358" s="116"/>
      <c r="D1358" s="116"/>
      <c r="E1358" s="116"/>
      <c r="F1358" s="117"/>
      <c r="ER1358" s="41"/>
      <c r="ES1358" s="41"/>
    </row>
    <row r="1359" spans="2:149" s="43" customFormat="1">
      <c r="B1359" s="115"/>
      <c r="C1359" s="116"/>
      <c r="D1359" s="116"/>
      <c r="E1359" s="116"/>
      <c r="F1359" s="117"/>
      <c r="ER1359" s="41"/>
      <c r="ES1359" s="41"/>
    </row>
    <row r="1360" spans="2:149" s="43" customFormat="1">
      <c r="B1360" s="115"/>
      <c r="C1360" s="116"/>
      <c r="D1360" s="116"/>
      <c r="E1360" s="116"/>
      <c r="F1360" s="117"/>
      <c r="ER1360" s="41"/>
      <c r="ES1360" s="41"/>
    </row>
    <row r="1361" spans="2:149" s="43" customFormat="1">
      <c r="B1361" s="115"/>
      <c r="C1361" s="116"/>
      <c r="D1361" s="116"/>
      <c r="E1361" s="116"/>
      <c r="F1361" s="117"/>
      <c r="ER1361" s="41"/>
      <c r="ES1361" s="41"/>
    </row>
    <row r="1362" spans="2:149" s="43" customFormat="1">
      <c r="B1362" s="115"/>
      <c r="C1362" s="116"/>
      <c r="D1362" s="116"/>
      <c r="E1362" s="116"/>
      <c r="F1362" s="117"/>
      <c r="ER1362" s="41"/>
      <c r="ES1362" s="41"/>
    </row>
    <row r="1363" spans="2:149" s="43" customFormat="1">
      <c r="B1363" s="115"/>
      <c r="C1363" s="116"/>
      <c r="D1363" s="116"/>
      <c r="E1363" s="116"/>
      <c r="F1363" s="117"/>
      <c r="ER1363" s="41"/>
      <c r="ES1363" s="41"/>
    </row>
    <row r="1364" spans="2:149" s="43" customFormat="1">
      <c r="B1364" s="115"/>
      <c r="C1364" s="116"/>
      <c r="D1364" s="116"/>
      <c r="E1364" s="116"/>
      <c r="F1364" s="117"/>
      <c r="ER1364" s="41"/>
      <c r="ES1364" s="41"/>
    </row>
    <row r="1365" spans="2:149" s="43" customFormat="1">
      <c r="B1365" s="115"/>
      <c r="C1365" s="116"/>
      <c r="D1365" s="116"/>
      <c r="E1365" s="116"/>
      <c r="F1365" s="117"/>
      <c r="ER1365" s="41"/>
      <c r="ES1365" s="41"/>
    </row>
    <row r="1366" spans="2:149" s="43" customFormat="1">
      <c r="B1366" s="115"/>
      <c r="C1366" s="116"/>
      <c r="D1366" s="116"/>
      <c r="E1366" s="116"/>
      <c r="F1366" s="117"/>
      <c r="ER1366" s="41"/>
      <c r="ES1366" s="41"/>
    </row>
    <row r="1367" spans="2:149" s="43" customFormat="1">
      <c r="B1367" s="115"/>
      <c r="C1367" s="116"/>
      <c r="D1367" s="116"/>
      <c r="E1367" s="116"/>
      <c r="F1367" s="117"/>
      <c r="ER1367" s="41"/>
      <c r="ES1367" s="41"/>
    </row>
    <row r="1368" spans="2:149" s="43" customFormat="1">
      <c r="B1368" s="115"/>
      <c r="C1368" s="116"/>
      <c r="D1368" s="116"/>
      <c r="E1368" s="116"/>
      <c r="F1368" s="117"/>
      <c r="ER1368" s="41"/>
      <c r="ES1368" s="41"/>
    </row>
    <row r="1369" spans="2:149" s="43" customFormat="1">
      <c r="B1369" s="115"/>
      <c r="C1369" s="116"/>
      <c r="D1369" s="116"/>
      <c r="E1369" s="116"/>
      <c r="F1369" s="117"/>
      <c r="ER1369" s="41"/>
      <c r="ES1369" s="41"/>
    </row>
    <row r="1370" spans="2:149" s="43" customFormat="1">
      <c r="B1370" s="115"/>
      <c r="C1370" s="116"/>
      <c r="D1370" s="116"/>
      <c r="E1370" s="116"/>
      <c r="F1370" s="117"/>
      <c r="ER1370" s="41"/>
      <c r="ES1370" s="41"/>
    </row>
    <row r="1371" spans="2:149" s="43" customFormat="1">
      <c r="B1371" s="115"/>
      <c r="C1371" s="116"/>
      <c r="D1371" s="116"/>
      <c r="E1371" s="116"/>
      <c r="F1371" s="117"/>
      <c r="ER1371" s="41"/>
      <c r="ES1371" s="41"/>
    </row>
    <row r="1372" spans="2:149" s="43" customFormat="1">
      <c r="B1372" s="115"/>
      <c r="C1372" s="116"/>
      <c r="D1372" s="116"/>
      <c r="E1372" s="116"/>
      <c r="F1372" s="117"/>
      <c r="ER1372" s="41"/>
      <c r="ES1372" s="41"/>
    </row>
    <row r="1373" spans="2:149" s="43" customFormat="1">
      <c r="B1373" s="115"/>
      <c r="C1373" s="116"/>
      <c r="D1373" s="116"/>
      <c r="E1373" s="116"/>
      <c r="F1373" s="117"/>
      <c r="ER1373" s="41"/>
      <c r="ES1373" s="41"/>
    </row>
    <row r="1374" spans="2:149" s="43" customFormat="1">
      <c r="B1374" s="115"/>
      <c r="C1374" s="116"/>
      <c r="D1374" s="116"/>
      <c r="E1374" s="116"/>
      <c r="F1374" s="117"/>
      <c r="ER1374" s="41"/>
      <c r="ES1374" s="41"/>
    </row>
    <row r="1375" spans="2:149" s="43" customFormat="1">
      <c r="B1375" s="115"/>
      <c r="C1375" s="116"/>
      <c r="D1375" s="116"/>
      <c r="E1375" s="116"/>
      <c r="F1375" s="117"/>
      <c r="ER1375" s="41"/>
      <c r="ES1375" s="41"/>
    </row>
    <row r="1376" spans="2:149" s="43" customFormat="1">
      <c r="B1376" s="115"/>
      <c r="C1376" s="116"/>
      <c r="D1376" s="116"/>
      <c r="E1376" s="116"/>
      <c r="F1376" s="117"/>
      <c r="ER1376" s="41"/>
      <c r="ES1376" s="41"/>
    </row>
    <row r="1377" spans="2:149" s="43" customFormat="1">
      <c r="B1377" s="115"/>
      <c r="C1377" s="116"/>
      <c r="D1377" s="116"/>
      <c r="E1377" s="116"/>
      <c r="F1377" s="117"/>
      <c r="ER1377" s="41"/>
      <c r="ES1377" s="41"/>
    </row>
    <row r="1378" spans="2:149" s="43" customFormat="1">
      <c r="B1378" s="115"/>
      <c r="C1378" s="116"/>
      <c r="D1378" s="116"/>
      <c r="E1378" s="116"/>
      <c r="F1378" s="117"/>
      <c r="ER1378" s="41"/>
      <c r="ES1378" s="41"/>
    </row>
    <row r="1379" spans="2:149" s="43" customFormat="1">
      <c r="B1379" s="115"/>
      <c r="C1379" s="116"/>
      <c r="D1379" s="116"/>
      <c r="E1379" s="116"/>
      <c r="F1379" s="117"/>
      <c r="ER1379" s="41"/>
      <c r="ES1379" s="41"/>
    </row>
    <row r="1380" spans="2:149" s="43" customFormat="1">
      <c r="B1380" s="115"/>
      <c r="C1380" s="116"/>
      <c r="D1380" s="116"/>
      <c r="E1380" s="116"/>
      <c r="F1380" s="117"/>
      <c r="ER1380" s="41"/>
      <c r="ES1380" s="41"/>
    </row>
    <row r="1381" spans="2:149" s="43" customFormat="1">
      <c r="B1381" s="115"/>
      <c r="C1381" s="116"/>
      <c r="D1381" s="116"/>
      <c r="E1381" s="116"/>
      <c r="F1381" s="117"/>
      <c r="ER1381" s="41"/>
      <c r="ES1381" s="41"/>
    </row>
    <row r="1382" spans="2:149" s="43" customFormat="1">
      <c r="B1382" s="115"/>
      <c r="C1382" s="116"/>
      <c r="D1382" s="116"/>
      <c r="E1382" s="116"/>
      <c r="F1382" s="117"/>
      <c r="ER1382" s="41"/>
      <c r="ES1382" s="41"/>
    </row>
    <row r="1383" spans="2:149" s="43" customFormat="1">
      <c r="B1383" s="115"/>
      <c r="C1383" s="116"/>
      <c r="D1383" s="116"/>
      <c r="E1383" s="116"/>
      <c r="F1383" s="117"/>
      <c r="ER1383" s="41"/>
      <c r="ES1383" s="41"/>
    </row>
    <row r="1384" spans="2:149" s="43" customFormat="1">
      <c r="B1384" s="115"/>
      <c r="C1384" s="116"/>
      <c r="D1384" s="116"/>
      <c r="E1384" s="116"/>
      <c r="F1384" s="117"/>
      <c r="ER1384" s="41"/>
      <c r="ES1384" s="41"/>
    </row>
    <row r="1385" spans="2:149" s="43" customFormat="1">
      <c r="B1385" s="115"/>
      <c r="C1385" s="116"/>
      <c r="D1385" s="116"/>
      <c r="E1385" s="116"/>
      <c r="F1385" s="117"/>
      <c r="ER1385" s="41"/>
      <c r="ES1385" s="41"/>
    </row>
    <row r="1386" spans="2:149" s="43" customFormat="1">
      <c r="B1386" s="115"/>
      <c r="C1386" s="116"/>
      <c r="D1386" s="116"/>
      <c r="E1386" s="116"/>
      <c r="F1386" s="117"/>
      <c r="ER1386" s="41"/>
      <c r="ES1386" s="41"/>
    </row>
    <row r="1387" spans="2:149" s="43" customFormat="1">
      <c r="B1387" s="115"/>
      <c r="C1387" s="116"/>
      <c r="D1387" s="116"/>
      <c r="E1387" s="116"/>
      <c r="F1387" s="117"/>
      <c r="ER1387" s="41"/>
      <c r="ES1387" s="41"/>
    </row>
    <row r="1388" spans="2:149" s="43" customFormat="1">
      <c r="B1388" s="115"/>
      <c r="C1388" s="116"/>
      <c r="D1388" s="116"/>
      <c r="E1388" s="116"/>
      <c r="F1388" s="117"/>
      <c r="ER1388" s="41"/>
      <c r="ES1388" s="41"/>
    </row>
    <row r="1389" spans="2:149" s="43" customFormat="1">
      <c r="B1389" s="115"/>
      <c r="C1389" s="116"/>
      <c r="D1389" s="116"/>
      <c r="E1389" s="116"/>
      <c r="F1389" s="117"/>
      <c r="ER1389" s="41"/>
      <c r="ES1389" s="41"/>
    </row>
    <row r="1390" spans="2:149" s="43" customFormat="1">
      <c r="B1390" s="115"/>
      <c r="C1390" s="116"/>
      <c r="D1390" s="116"/>
      <c r="E1390" s="116"/>
      <c r="F1390" s="117"/>
      <c r="ER1390" s="41"/>
      <c r="ES1390" s="41"/>
    </row>
    <row r="1391" spans="2:149" s="43" customFormat="1">
      <c r="B1391" s="115"/>
      <c r="C1391" s="116"/>
      <c r="D1391" s="116"/>
      <c r="E1391" s="116"/>
      <c r="F1391" s="117"/>
      <c r="ER1391" s="41"/>
      <c r="ES1391" s="41"/>
    </row>
    <row r="1392" spans="2:149" s="43" customFormat="1">
      <c r="B1392" s="115"/>
      <c r="C1392" s="116"/>
      <c r="D1392" s="116"/>
      <c r="E1392" s="116"/>
      <c r="F1392" s="117"/>
      <c r="ER1392" s="41"/>
      <c r="ES1392" s="41"/>
    </row>
    <row r="1393" spans="2:149" s="43" customFormat="1">
      <c r="B1393" s="115"/>
      <c r="C1393" s="116"/>
      <c r="D1393" s="116"/>
      <c r="E1393" s="116"/>
      <c r="F1393" s="117"/>
      <c r="ER1393" s="41"/>
      <c r="ES1393" s="41"/>
    </row>
    <row r="1394" spans="2:149" s="43" customFormat="1">
      <c r="B1394" s="115"/>
      <c r="C1394" s="116"/>
      <c r="D1394" s="116"/>
      <c r="E1394" s="116"/>
      <c r="F1394" s="117"/>
      <c r="ER1394" s="41"/>
      <c r="ES1394" s="41"/>
    </row>
    <row r="1395" spans="2:149" s="43" customFormat="1">
      <c r="B1395" s="115"/>
      <c r="C1395" s="116"/>
      <c r="D1395" s="116"/>
      <c r="E1395" s="116"/>
      <c r="F1395" s="117"/>
      <c r="ER1395" s="41"/>
      <c r="ES1395" s="41"/>
    </row>
    <row r="1396" spans="2:149" s="43" customFormat="1">
      <c r="B1396" s="115"/>
      <c r="C1396" s="116"/>
      <c r="D1396" s="116"/>
      <c r="E1396" s="116"/>
      <c r="F1396" s="117"/>
      <c r="ER1396" s="41"/>
      <c r="ES1396" s="41"/>
    </row>
    <row r="1397" spans="2:149" s="43" customFormat="1">
      <c r="B1397" s="115"/>
      <c r="C1397" s="116"/>
      <c r="D1397" s="116"/>
      <c r="E1397" s="116"/>
      <c r="F1397" s="117"/>
      <c r="ER1397" s="41"/>
      <c r="ES1397" s="41"/>
    </row>
    <row r="1398" spans="2:149" s="43" customFormat="1">
      <c r="B1398" s="115"/>
      <c r="C1398" s="116"/>
      <c r="D1398" s="116"/>
      <c r="E1398" s="116"/>
      <c r="F1398" s="117"/>
      <c r="ER1398" s="41"/>
      <c r="ES1398" s="41"/>
    </row>
    <row r="1399" spans="2:149" s="43" customFormat="1">
      <c r="B1399" s="115"/>
      <c r="C1399" s="116"/>
      <c r="D1399" s="116"/>
      <c r="E1399" s="116"/>
      <c r="F1399" s="117"/>
      <c r="ER1399" s="41"/>
      <c r="ES1399" s="41"/>
    </row>
    <row r="1400" spans="2:149" s="43" customFormat="1">
      <c r="B1400" s="115"/>
      <c r="C1400" s="116"/>
      <c r="D1400" s="116"/>
      <c r="E1400" s="116"/>
      <c r="F1400" s="117"/>
      <c r="ER1400" s="41"/>
      <c r="ES1400" s="41"/>
    </row>
    <row r="1401" spans="2:149" s="43" customFormat="1">
      <c r="B1401" s="115"/>
      <c r="C1401" s="116"/>
      <c r="D1401" s="116"/>
      <c r="E1401" s="116"/>
      <c r="F1401" s="117"/>
      <c r="ER1401" s="41"/>
      <c r="ES1401" s="41"/>
    </row>
    <row r="1402" spans="2:149" s="43" customFormat="1">
      <c r="B1402" s="115"/>
      <c r="C1402" s="116"/>
      <c r="D1402" s="116"/>
      <c r="E1402" s="116"/>
      <c r="F1402" s="117"/>
      <c r="ER1402" s="41"/>
      <c r="ES1402" s="41"/>
    </row>
    <row r="1403" spans="2:149" s="43" customFormat="1">
      <c r="B1403" s="115"/>
      <c r="C1403" s="116"/>
      <c r="D1403" s="116"/>
      <c r="E1403" s="116"/>
      <c r="F1403" s="117"/>
      <c r="ER1403" s="41"/>
      <c r="ES1403" s="41"/>
    </row>
    <row r="1404" spans="2:149" s="43" customFormat="1">
      <c r="B1404" s="115"/>
      <c r="C1404" s="116"/>
      <c r="D1404" s="116"/>
      <c r="E1404" s="116"/>
      <c r="F1404" s="117"/>
      <c r="ER1404" s="41"/>
      <c r="ES1404" s="41"/>
    </row>
    <row r="1405" spans="2:149" s="43" customFormat="1">
      <c r="B1405" s="115"/>
      <c r="C1405" s="116"/>
      <c r="D1405" s="116"/>
      <c r="E1405" s="116"/>
      <c r="F1405" s="117"/>
      <c r="ER1405" s="41"/>
      <c r="ES1405" s="41"/>
    </row>
    <row r="1406" spans="2:149" s="43" customFormat="1">
      <c r="B1406" s="115"/>
      <c r="C1406" s="116"/>
      <c r="D1406" s="116"/>
      <c r="E1406" s="116"/>
      <c r="F1406" s="117"/>
      <c r="ER1406" s="41"/>
      <c r="ES1406" s="41"/>
    </row>
    <row r="1407" spans="2:149" s="43" customFormat="1">
      <c r="B1407" s="115"/>
      <c r="C1407" s="116"/>
      <c r="D1407" s="116"/>
      <c r="E1407" s="116"/>
      <c r="F1407" s="117"/>
      <c r="ER1407" s="41"/>
      <c r="ES1407" s="41"/>
    </row>
    <row r="1408" spans="2:149" s="43" customFormat="1">
      <c r="B1408" s="115"/>
      <c r="C1408" s="116"/>
      <c r="D1408" s="116"/>
      <c r="E1408" s="116"/>
      <c r="F1408" s="117"/>
      <c r="ER1408" s="41"/>
      <c r="ES1408" s="41"/>
    </row>
    <row r="1409" spans="2:149" s="43" customFormat="1">
      <c r="B1409" s="115"/>
      <c r="C1409" s="116"/>
      <c r="D1409" s="116"/>
      <c r="E1409" s="116"/>
      <c r="F1409" s="117"/>
      <c r="ER1409" s="41"/>
      <c r="ES1409" s="41"/>
    </row>
    <row r="1410" spans="2:149" s="43" customFormat="1">
      <c r="B1410" s="115"/>
      <c r="C1410" s="116"/>
      <c r="D1410" s="116"/>
      <c r="E1410" s="116"/>
      <c r="F1410" s="117"/>
      <c r="ER1410" s="41"/>
      <c r="ES1410" s="41"/>
    </row>
    <row r="1411" spans="2:149" s="43" customFormat="1">
      <c r="B1411" s="115"/>
      <c r="C1411" s="116"/>
      <c r="D1411" s="116"/>
      <c r="E1411" s="116"/>
      <c r="F1411" s="117"/>
      <c r="ER1411" s="41"/>
      <c r="ES1411" s="41"/>
    </row>
    <row r="1412" spans="2:149" s="43" customFormat="1">
      <c r="B1412" s="115"/>
      <c r="C1412" s="116"/>
      <c r="D1412" s="116"/>
      <c r="E1412" s="116"/>
      <c r="F1412" s="117"/>
      <c r="ER1412" s="41"/>
      <c r="ES1412" s="41"/>
    </row>
    <row r="1413" spans="2:149" s="43" customFormat="1">
      <c r="B1413" s="115"/>
      <c r="C1413" s="116"/>
      <c r="D1413" s="116"/>
      <c r="E1413" s="116"/>
      <c r="F1413" s="117"/>
      <c r="ER1413" s="41"/>
      <c r="ES1413" s="41"/>
    </row>
    <row r="1414" spans="2:149" s="43" customFormat="1">
      <c r="B1414" s="115"/>
      <c r="C1414" s="116"/>
      <c r="D1414" s="116"/>
      <c r="E1414" s="116"/>
      <c r="F1414" s="117"/>
      <c r="ER1414" s="41"/>
      <c r="ES1414" s="41"/>
    </row>
    <row r="1415" spans="2:149" s="43" customFormat="1">
      <c r="B1415" s="115"/>
      <c r="C1415" s="116"/>
      <c r="D1415" s="116"/>
      <c r="E1415" s="116"/>
      <c r="F1415" s="117"/>
      <c r="ER1415" s="41"/>
      <c r="ES1415" s="41"/>
    </row>
    <row r="1416" spans="2:149" s="43" customFormat="1">
      <c r="B1416" s="115"/>
      <c r="C1416" s="116"/>
      <c r="D1416" s="116"/>
      <c r="E1416" s="116"/>
      <c r="F1416" s="117"/>
      <c r="ER1416" s="41"/>
      <c r="ES1416" s="41"/>
    </row>
    <row r="1417" spans="2:149" s="43" customFormat="1">
      <c r="B1417" s="115"/>
      <c r="C1417" s="116"/>
      <c r="D1417" s="116"/>
      <c r="E1417" s="116"/>
      <c r="F1417" s="117"/>
      <c r="ER1417" s="41"/>
      <c r="ES1417" s="41"/>
    </row>
    <row r="1418" spans="2:149" s="43" customFormat="1">
      <c r="B1418" s="115"/>
      <c r="C1418" s="116"/>
      <c r="D1418" s="116"/>
      <c r="E1418" s="116"/>
      <c r="F1418" s="117"/>
      <c r="ER1418" s="41"/>
      <c r="ES1418" s="41"/>
    </row>
    <row r="1419" spans="2:149" s="43" customFormat="1">
      <c r="B1419" s="115"/>
      <c r="C1419" s="116"/>
      <c r="D1419" s="116"/>
      <c r="E1419" s="116"/>
      <c r="F1419" s="117"/>
      <c r="ER1419" s="41"/>
      <c r="ES1419" s="41"/>
    </row>
    <row r="1420" spans="2:149" s="43" customFormat="1">
      <c r="B1420" s="115"/>
      <c r="C1420" s="116"/>
      <c r="D1420" s="116"/>
      <c r="E1420" s="116"/>
      <c r="F1420" s="117"/>
      <c r="ER1420" s="41"/>
      <c r="ES1420" s="41"/>
    </row>
    <row r="1421" spans="2:149" s="43" customFormat="1">
      <c r="B1421" s="115"/>
      <c r="C1421" s="116"/>
      <c r="D1421" s="116"/>
      <c r="E1421" s="116"/>
      <c r="F1421" s="117"/>
      <c r="ER1421" s="41"/>
      <c r="ES1421" s="41"/>
    </row>
    <row r="1422" spans="2:149" s="43" customFormat="1">
      <c r="B1422" s="115"/>
      <c r="C1422" s="116"/>
      <c r="D1422" s="116"/>
      <c r="E1422" s="116"/>
      <c r="F1422" s="117"/>
      <c r="ER1422" s="41"/>
      <c r="ES1422" s="41"/>
    </row>
    <row r="1423" spans="2:149" s="43" customFormat="1">
      <c r="B1423" s="115"/>
      <c r="C1423" s="116"/>
      <c r="D1423" s="116"/>
      <c r="E1423" s="116"/>
      <c r="F1423" s="117"/>
      <c r="ER1423" s="41"/>
      <c r="ES1423" s="41"/>
    </row>
    <row r="1424" spans="2:149" s="43" customFormat="1">
      <c r="B1424" s="115"/>
      <c r="C1424" s="116"/>
      <c r="D1424" s="116"/>
      <c r="E1424" s="116"/>
      <c r="F1424" s="117"/>
      <c r="ER1424" s="41"/>
      <c r="ES1424" s="41"/>
    </row>
    <row r="1425" spans="2:149" s="43" customFormat="1">
      <c r="B1425" s="115"/>
      <c r="C1425" s="116"/>
      <c r="D1425" s="116"/>
      <c r="E1425" s="116"/>
      <c r="F1425" s="117"/>
      <c r="ER1425" s="41"/>
      <c r="ES1425" s="41"/>
    </row>
    <row r="1426" spans="2:149" s="43" customFormat="1">
      <c r="B1426" s="115"/>
      <c r="C1426" s="116"/>
      <c r="D1426" s="116"/>
      <c r="E1426" s="116"/>
      <c r="F1426" s="117"/>
      <c r="ER1426" s="41"/>
      <c r="ES1426" s="41"/>
    </row>
    <row r="1427" spans="2:149" s="43" customFormat="1">
      <c r="B1427" s="115"/>
      <c r="C1427" s="116"/>
      <c r="D1427" s="116"/>
      <c r="E1427" s="116"/>
      <c r="F1427" s="117"/>
      <c r="ER1427" s="41"/>
      <c r="ES1427" s="41"/>
    </row>
    <row r="1428" spans="2:149" s="43" customFormat="1">
      <c r="B1428" s="115"/>
      <c r="C1428" s="116"/>
      <c r="D1428" s="116"/>
      <c r="E1428" s="116"/>
      <c r="F1428" s="117"/>
      <c r="ER1428" s="41"/>
      <c r="ES1428" s="41"/>
    </row>
    <row r="1429" spans="2:149" s="43" customFormat="1">
      <c r="B1429" s="115"/>
      <c r="C1429" s="116"/>
      <c r="D1429" s="116"/>
      <c r="E1429" s="116"/>
      <c r="F1429" s="117"/>
      <c r="ER1429" s="41"/>
      <c r="ES1429" s="41"/>
    </row>
    <row r="1430" spans="2:149" s="43" customFormat="1">
      <c r="B1430" s="115"/>
      <c r="C1430" s="116"/>
      <c r="D1430" s="116"/>
      <c r="E1430" s="116"/>
      <c r="F1430" s="117"/>
      <c r="ER1430" s="41"/>
      <c r="ES1430" s="41"/>
    </row>
    <row r="1431" spans="2:149" s="43" customFormat="1">
      <c r="B1431" s="115"/>
      <c r="C1431" s="116"/>
      <c r="D1431" s="116"/>
      <c r="E1431" s="116"/>
      <c r="F1431" s="117"/>
      <c r="ER1431" s="41"/>
      <c r="ES1431" s="41"/>
    </row>
    <row r="1432" spans="2:149" s="43" customFormat="1">
      <c r="B1432" s="115"/>
      <c r="C1432" s="116"/>
      <c r="D1432" s="116"/>
      <c r="E1432" s="116"/>
      <c r="F1432" s="117"/>
      <c r="ER1432" s="41"/>
      <c r="ES1432" s="41"/>
    </row>
    <row r="1433" spans="2:149" s="43" customFormat="1">
      <c r="B1433" s="115"/>
      <c r="C1433" s="116"/>
      <c r="D1433" s="116"/>
      <c r="E1433" s="116"/>
      <c r="F1433" s="117"/>
      <c r="ER1433" s="41"/>
      <c r="ES1433" s="41"/>
    </row>
    <row r="1434" spans="2:149" s="43" customFormat="1">
      <c r="B1434" s="115"/>
      <c r="C1434" s="116"/>
      <c r="D1434" s="116"/>
      <c r="E1434" s="116"/>
      <c r="F1434" s="117"/>
      <c r="ER1434" s="41"/>
      <c r="ES1434" s="41"/>
    </row>
    <row r="1435" spans="2:149" s="43" customFormat="1">
      <c r="B1435" s="115"/>
      <c r="C1435" s="116"/>
      <c r="D1435" s="116"/>
      <c r="E1435" s="116"/>
      <c r="F1435" s="117"/>
      <c r="ER1435" s="41"/>
      <c r="ES1435" s="41"/>
    </row>
    <row r="1436" spans="2:149" s="43" customFormat="1">
      <c r="B1436" s="115"/>
      <c r="C1436" s="116"/>
      <c r="D1436" s="116"/>
      <c r="E1436" s="116"/>
      <c r="F1436" s="117"/>
      <c r="ER1436" s="41"/>
      <c r="ES1436" s="41"/>
    </row>
    <row r="1437" spans="2:149" s="43" customFormat="1">
      <c r="B1437" s="115"/>
      <c r="C1437" s="116"/>
      <c r="D1437" s="116"/>
      <c r="E1437" s="116"/>
      <c r="F1437" s="117"/>
      <c r="ER1437" s="41"/>
      <c r="ES1437" s="41"/>
    </row>
    <row r="1438" spans="2:149" s="43" customFormat="1">
      <c r="B1438" s="115"/>
      <c r="C1438" s="116"/>
      <c r="D1438" s="116"/>
      <c r="E1438" s="116"/>
      <c r="F1438" s="117"/>
      <c r="ER1438" s="41"/>
      <c r="ES1438" s="41"/>
    </row>
    <row r="1439" spans="2:149" s="43" customFormat="1">
      <c r="B1439" s="115"/>
      <c r="C1439" s="116"/>
      <c r="D1439" s="116"/>
      <c r="E1439" s="116"/>
      <c r="F1439" s="117"/>
      <c r="ER1439" s="41"/>
      <c r="ES1439" s="41"/>
    </row>
    <row r="1440" spans="2:149" s="43" customFormat="1">
      <c r="B1440" s="115"/>
      <c r="C1440" s="116"/>
      <c r="D1440" s="116"/>
      <c r="E1440" s="116"/>
      <c r="F1440" s="117"/>
      <c r="ER1440" s="41"/>
      <c r="ES1440" s="41"/>
    </row>
    <row r="1441" spans="2:149" s="43" customFormat="1">
      <c r="B1441" s="115"/>
      <c r="C1441" s="116"/>
      <c r="D1441" s="116"/>
      <c r="E1441" s="116"/>
      <c r="F1441" s="117"/>
      <c r="ER1441" s="41"/>
      <c r="ES1441" s="41"/>
    </row>
    <row r="1442" spans="2:149" s="43" customFormat="1">
      <c r="B1442" s="115"/>
      <c r="C1442" s="116"/>
      <c r="D1442" s="116"/>
      <c r="E1442" s="116"/>
      <c r="F1442" s="117"/>
      <c r="ER1442" s="41"/>
      <c r="ES1442" s="41"/>
    </row>
    <row r="1443" spans="2:149" s="43" customFormat="1">
      <c r="B1443" s="115"/>
      <c r="C1443" s="116"/>
      <c r="D1443" s="116"/>
      <c r="E1443" s="116"/>
      <c r="F1443" s="117"/>
      <c r="ER1443" s="41"/>
      <c r="ES1443" s="41"/>
    </row>
    <row r="1444" spans="2:149" s="43" customFormat="1">
      <c r="B1444" s="115"/>
      <c r="C1444" s="116"/>
      <c r="D1444" s="116"/>
      <c r="E1444" s="116"/>
      <c r="F1444" s="117"/>
      <c r="ER1444" s="41"/>
      <c r="ES1444" s="41"/>
    </row>
    <row r="1445" spans="2:149" s="43" customFormat="1">
      <c r="B1445" s="115"/>
      <c r="C1445" s="116"/>
      <c r="D1445" s="116"/>
      <c r="E1445" s="116"/>
      <c r="F1445" s="117"/>
      <c r="ER1445" s="41"/>
      <c r="ES1445" s="41"/>
    </row>
    <row r="1446" spans="2:149" s="43" customFormat="1">
      <c r="B1446" s="115"/>
      <c r="C1446" s="116"/>
      <c r="D1446" s="116"/>
      <c r="E1446" s="116"/>
      <c r="F1446" s="117"/>
      <c r="ER1446" s="41"/>
      <c r="ES1446" s="41"/>
    </row>
    <row r="1447" spans="2:149" s="43" customFormat="1">
      <c r="B1447" s="115"/>
      <c r="C1447" s="116"/>
      <c r="D1447" s="116"/>
      <c r="E1447" s="116"/>
      <c r="F1447" s="117"/>
      <c r="ER1447" s="41"/>
      <c r="ES1447" s="41"/>
    </row>
    <row r="1448" spans="2:149" s="43" customFormat="1">
      <c r="B1448" s="115"/>
      <c r="C1448" s="116"/>
      <c r="D1448" s="116"/>
      <c r="E1448" s="116"/>
      <c r="F1448" s="117"/>
      <c r="ER1448" s="41"/>
      <c r="ES1448" s="41"/>
    </row>
    <row r="1449" spans="2:149" s="43" customFormat="1">
      <c r="B1449" s="115"/>
      <c r="C1449" s="116"/>
      <c r="D1449" s="116"/>
      <c r="E1449" s="116"/>
      <c r="F1449" s="117"/>
      <c r="ER1449" s="41"/>
      <c r="ES1449" s="41"/>
    </row>
    <row r="1450" spans="2:149" s="43" customFormat="1">
      <c r="B1450" s="115"/>
      <c r="C1450" s="116"/>
      <c r="D1450" s="116"/>
      <c r="E1450" s="116"/>
      <c r="F1450" s="117"/>
      <c r="ER1450" s="41"/>
      <c r="ES1450" s="41"/>
    </row>
    <row r="1451" spans="2:149" s="43" customFormat="1">
      <c r="B1451" s="115"/>
      <c r="C1451" s="116"/>
      <c r="D1451" s="116"/>
      <c r="E1451" s="116"/>
      <c r="F1451" s="117"/>
      <c r="ER1451" s="41"/>
      <c r="ES1451" s="41"/>
    </row>
    <row r="1452" spans="2:149" s="43" customFormat="1">
      <c r="B1452" s="115"/>
      <c r="C1452" s="116"/>
      <c r="D1452" s="116"/>
      <c r="E1452" s="116"/>
      <c r="F1452" s="117"/>
      <c r="ER1452" s="41"/>
      <c r="ES1452" s="41"/>
    </row>
    <row r="1453" spans="2:149" s="43" customFormat="1">
      <c r="B1453" s="115"/>
      <c r="C1453" s="116"/>
      <c r="D1453" s="116"/>
      <c r="E1453" s="116"/>
      <c r="F1453" s="117"/>
      <c r="ER1453" s="41"/>
      <c r="ES1453" s="41"/>
    </row>
    <row r="1454" spans="2:149" s="43" customFormat="1">
      <c r="B1454" s="115"/>
      <c r="C1454" s="116"/>
      <c r="D1454" s="116"/>
      <c r="E1454" s="116"/>
      <c r="F1454" s="117"/>
      <c r="ER1454" s="41"/>
      <c r="ES1454" s="41"/>
    </row>
    <row r="1455" spans="2:149" s="43" customFormat="1">
      <c r="B1455" s="115"/>
      <c r="C1455" s="116"/>
      <c r="D1455" s="116"/>
      <c r="E1455" s="116"/>
      <c r="F1455" s="117"/>
      <c r="ER1455" s="41"/>
      <c r="ES1455" s="41"/>
    </row>
    <row r="1456" spans="2:149" s="43" customFormat="1">
      <c r="B1456" s="115"/>
      <c r="C1456" s="116"/>
      <c r="D1456" s="116"/>
      <c r="E1456" s="116"/>
      <c r="F1456" s="117"/>
      <c r="ER1456" s="41"/>
      <c r="ES1456" s="41"/>
    </row>
    <row r="1457" spans="2:149" s="43" customFormat="1">
      <c r="B1457" s="115"/>
      <c r="C1457" s="116"/>
      <c r="D1457" s="116"/>
      <c r="E1457" s="116"/>
      <c r="F1457" s="117"/>
      <c r="ER1457" s="41"/>
      <c r="ES1457" s="41"/>
    </row>
    <row r="1458" spans="2:149" s="43" customFormat="1">
      <c r="B1458" s="115"/>
      <c r="C1458" s="116"/>
      <c r="D1458" s="116"/>
      <c r="E1458" s="116"/>
      <c r="F1458" s="117"/>
      <c r="ER1458" s="41"/>
      <c r="ES1458" s="41"/>
    </row>
    <row r="1459" spans="2:149" s="43" customFormat="1">
      <c r="B1459" s="115"/>
      <c r="C1459" s="116"/>
      <c r="D1459" s="116"/>
      <c r="E1459" s="116"/>
      <c r="F1459" s="117"/>
      <c r="ER1459" s="41"/>
      <c r="ES1459" s="41"/>
    </row>
    <row r="1460" spans="2:149" s="43" customFormat="1">
      <c r="B1460" s="115"/>
      <c r="C1460" s="116"/>
      <c r="D1460" s="116"/>
      <c r="E1460" s="116"/>
      <c r="F1460" s="117"/>
      <c r="ER1460" s="41"/>
      <c r="ES1460" s="41"/>
    </row>
    <row r="1461" spans="2:149" s="43" customFormat="1">
      <c r="B1461" s="115"/>
      <c r="C1461" s="116"/>
      <c r="D1461" s="116"/>
      <c r="E1461" s="116"/>
      <c r="F1461" s="117"/>
      <c r="ER1461" s="41"/>
      <c r="ES1461" s="41"/>
    </row>
    <row r="1462" spans="2:149" s="43" customFormat="1">
      <c r="B1462" s="115"/>
      <c r="C1462" s="116"/>
      <c r="D1462" s="116"/>
      <c r="E1462" s="116"/>
      <c r="F1462" s="117"/>
      <c r="ER1462" s="41"/>
      <c r="ES1462" s="41"/>
    </row>
    <row r="1463" spans="2:149" s="43" customFormat="1">
      <c r="B1463" s="115"/>
      <c r="C1463" s="116"/>
      <c r="D1463" s="116"/>
      <c r="E1463" s="116"/>
      <c r="F1463" s="117"/>
      <c r="ER1463" s="41"/>
      <c r="ES1463" s="41"/>
    </row>
    <row r="1464" spans="2:149" s="43" customFormat="1">
      <c r="B1464" s="115"/>
      <c r="C1464" s="116"/>
      <c r="D1464" s="116"/>
      <c r="E1464" s="116"/>
      <c r="F1464" s="117"/>
      <c r="ER1464" s="41"/>
      <c r="ES1464" s="41"/>
    </row>
    <row r="1465" spans="2:149" s="43" customFormat="1">
      <c r="B1465" s="115"/>
      <c r="C1465" s="116"/>
      <c r="D1465" s="116"/>
      <c r="E1465" s="116"/>
      <c r="F1465" s="117"/>
      <c r="ER1465" s="41"/>
      <c r="ES1465" s="41"/>
    </row>
    <row r="1466" spans="2:149" s="43" customFormat="1">
      <c r="B1466" s="115"/>
      <c r="C1466" s="116"/>
      <c r="D1466" s="116"/>
      <c r="E1466" s="116"/>
      <c r="F1466" s="117"/>
      <c r="ER1466" s="41"/>
      <c r="ES1466" s="41"/>
    </row>
    <row r="1467" spans="2:149" s="43" customFormat="1">
      <c r="B1467" s="115"/>
      <c r="C1467" s="116"/>
      <c r="D1467" s="116"/>
      <c r="E1467" s="116"/>
      <c r="F1467" s="117"/>
      <c r="ER1467" s="41"/>
      <c r="ES1467" s="41"/>
    </row>
    <row r="1468" spans="2:149" s="43" customFormat="1">
      <c r="B1468" s="115"/>
      <c r="C1468" s="116"/>
      <c r="D1468" s="116"/>
      <c r="E1468" s="116"/>
      <c r="F1468" s="117"/>
      <c r="ER1468" s="41"/>
      <c r="ES1468" s="41"/>
    </row>
    <row r="1469" spans="2:149" s="43" customFormat="1">
      <c r="B1469" s="115"/>
      <c r="C1469" s="116"/>
      <c r="D1469" s="116"/>
      <c r="E1469" s="116"/>
      <c r="F1469" s="117"/>
      <c r="ER1469" s="41"/>
      <c r="ES1469" s="41"/>
    </row>
    <row r="1470" spans="2:149" s="43" customFormat="1">
      <c r="B1470" s="115"/>
      <c r="C1470" s="116"/>
      <c r="D1470" s="116"/>
      <c r="E1470" s="116"/>
      <c r="F1470" s="117"/>
      <c r="ER1470" s="41"/>
      <c r="ES1470" s="41"/>
    </row>
    <row r="1471" spans="2:149" s="43" customFormat="1">
      <c r="B1471" s="115"/>
      <c r="C1471" s="116"/>
      <c r="D1471" s="116"/>
      <c r="E1471" s="116"/>
      <c r="F1471" s="117"/>
      <c r="ER1471" s="41"/>
      <c r="ES1471" s="41"/>
    </row>
    <row r="1472" spans="2:149" s="43" customFormat="1">
      <c r="B1472" s="115"/>
      <c r="C1472" s="116"/>
      <c r="D1472" s="116"/>
      <c r="E1472" s="116"/>
      <c r="F1472" s="117"/>
      <c r="ER1472" s="41"/>
      <c r="ES1472" s="41"/>
    </row>
    <row r="1473" spans="2:149" s="43" customFormat="1">
      <c r="B1473" s="115"/>
      <c r="C1473" s="116"/>
      <c r="D1473" s="116"/>
      <c r="E1473" s="116"/>
      <c r="F1473" s="117"/>
      <c r="ER1473" s="41"/>
      <c r="ES1473" s="41"/>
    </row>
    <row r="1474" spans="2:149" s="43" customFormat="1">
      <c r="B1474" s="115"/>
      <c r="C1474" s="116"/>
      <c r="D1474" s="116"/>
      <c r="E1474" s="116"/>
      <c r="F1474" s="117"/>
      <c r="ER1474" s="41"/>
      <c r="ES1474" s="41"/>
    </row>
    <row r="1475" spans="2:149" s="43" customFormat="1">
      <c r="B1475" s="115"/>
      <c r="C1475" s="116"/>
      <c r="D1475" s="116"/>
      <c r="E1475" s="116"/>
      <c r="F1475" s="117"/>
      <c r="ER1475" s="41"/>
      <c r="ES1475" s="41"/>
    </row>
    <row r="1476" spans="2:149" s="43" customFormat="1">
      <c r="B1476" s="115"/>
      <c r="C1476" s="116"/>
      <c r="D1476" s="116"/>
      <c r="E1476" s="116"/>
      <c r="F1476" s="117"/>
      <c r="ER1476" s="41"/>
      <c r="ES1476" s="41"/>
    </row>
    <row r="1477" spans="2:149" s="43" customFormat="1">
      <c r="B1477" s="115"/>
      <c r="C1477" s="116"/>
      <c r="D1477" s="116"/>
      <c r="E1477" s="116"/>
      <c r="F1477" s="117"/>
      <c r="ER1477" s="41"/>
      <c r="ES1477" s="41"/>
    </row>
    <row r="1478" spans="2:149" s="43" customFormat="1">
      <c r="B1478" s="115"/>
      <c r="C1478" s="116"/>
      <c r="D1478" s="116"/>
      <c r="E1478" s="116"/>
      <c r="F1478" s="117"/>
      <c r="ER1478" s="41"/>
      <c r="ES1478" s="41"/>
    </row>
    <row r="1479" spans="2:149" s="43" customFormat="1">
      <c r="B1479" s="115"/>
      <c r="C1479" s="116"/>
      <c r="D1479" s="116"/>
      <c r="E1479" s="116"/>
      <c r="F1479" s="117"/>
      <c r="ER1479" s="41"/>
      <c r="ES1479" s="41"/>
    </row>
    <row r="1480" spans="2:149" s="43" customFormat="1">
      <c r="B1480" s="115"/>
      <c r="C1480" s="116"/>
      <c r="D1480" s="116"/>
      <c r="E1480" s="116"/>
      <c r="F1480" s="117"/>
      <c r="ER1480" s="41"/>
      <c r="ES1480" s="41"/>
    </row>
    <row r="1481" spans="2:149" s="43" customFormat="1">
      <c r="B1481" s="115"/>
      <c r="C1481" s="116"/>
      <c r="D1481" s="116"/>
      <c r="E1481" s="116"/>
      <c r="F1481" s="117"/>
      <c r="ER1481" s="41"/>
      <c r="ES1481" s="41"/>
    </row>
    <row r="1482" spans="2:149" s="43" customFormat="1">
      <c r="B1482" s="115"/>
      <c r="C1482" s="116"/>
      <c r="D1482" s="116"/>
      <c r="E1482" s="116"/>
      <c r="F1482" s="117"/>
      <c r="ER1482" s="41"/>
      <c r="ES1482" s="41"/>
    </row>
    <row r="1483" spans="2:149" s="43" customFormat="1">
      <c r="B1483" s="115"/>
      <c r="C1483" s="116"/>
      <c r="D1483" s="116"/>
      <c r="E1483" s="116"/>
      <c r="F1483" s="117"/>
      <c r="ER1483" s="41"/>
      <c r="ES1483" s="41"/>
    </row>
    <row r="1484" spans="2:149" s="43" customFormat="1">
      <c r="B1484" s="115"/>
      <c r="C1484" s="116"/>
      <c r="D1484" s="116"/>
      <c r="E1484" s="116"/>
      <c r="F1484" s="117"/>
      <c r="ER1484" s="41"/>
      <c r="ES1484" s="41"/>
    </row>
    <row r="1485" spans="2:149" s="43" customFormat="1">
      <c r="B1485" s="115"/>
      <c r="C1485" s="116"/>
      <c r="D1485" s="116"/>
      <c r="E1485" s="116"/>
      <c r="F1485" s="117"/>
      <c r="ER1485" s="41"/>
      <c r="ES1485" s="41"/>
    </row>
    <row r="1486" spans="2:149" s="43" customFormat="1">
      <c r="B1486" s="115"/>
      <c r="C1486" s="116"/>
      <c r="D1486" s="116"/>
      <c r="E1486" s="116"/>
      <c r="F1486" s="117"/>
      <c r="ER1486" s="41"/>
      <c r="ES1486" s="41"/>
    </row>
    <row r="1487" spans="2:149" s="43" customFormat="1">
      <c r="B1487" s="115"/>
      <c r="C1487" s="116"/>
      <c r="D1487" s="116"/>
      <c r="E1487" s="116"/>
      <c r="F1487" s="117"/>
      <c r="ER1487" s="41"/>
      <c r="ES1487" s="41"/>
    </row>
    <row r="1488" spans="2:149" s="43" customFormat="1">
      <c r="B1488" s="115"/>
      <c r="C1488" s="116"/>
      <c r="D1488" s="116"/>
      <c r="E1488" s="116"/>
      <c r="F1488" s="117"/>
      <c r="ER1488" s="41"/>
      <c r="ES1488" s="41"/>
    </row>
    <row r="1489" spans="2:149" s="43" customFormat="1">
      <c r="B1489" s="115"/>
      <c r="C1489" s="116"/>
      <c r="D1489" s="116"/>
      <c r="E1489" s="116"/>
      <c r="F1489" s="117"/>
      <c r="ER1489" s="41"/>
      <c r="ES1489" s="41"/>
    </row>
    <row r="1490" spans="2:149" s="43" customFormat="1">
      <c r="B1490" s="115"/>
      <c r="C1490" s="116"/>
      <c r="D1490" s="116"/>
      <c r="E1490" s="116"/>
      <c r="F1490" s="117"/>
      <c r="ER1490" s="41"/>
      <c r="ES1490" s="41"/>
    </row>
    <row r="1491" spans="2:149" s="43" customFormat="1">
      <c r="B1491" s="115"/>
      <c r="C1491" s="116"/>
      <c r="D1491" s="116"/>
      <c r="E1491" s="116"/>
      <c r="F1491" s="117"/>
      <c r="ER1491" s="41"/>
      <c r="ES1491" s="41"/>
    </row>
    <row r="1492" spans="2:149" s="43" customFormat="1">
      <c r="B1492" s="115"/>
      <c r="C1492" s="116"/>
      <c r="D1492" s="116"/>
      <c r="E1492" s="116"/>
      <c r="F1492" s="117"/>
      <c r="ER1492" s="41"/>
      <c r="ES1492" s="41"/>
    </row>
    <row r="1493" spans="2:149" s="43" customFormat="1">
      <c r="B1493" s="115"/>
      <c r="C1493" s="116"/>
      <c r="D1493" s="116"/>
      <c r="E1493" s="116"/>
      <c r="F1493" s="117"/>
      <c r="ER1493" s="41"/>
      <c r="ES1493" s="41"/>
    </row>
    <row r="1494" spans="2:149" s="43" customFormat="1">
      <c r="B1494" s="115"/>
      <c r="C1494" s="116"/>
      <c r="D1494" s="116"/>
      <c r="E1494" s="116"/>
      <c r="F1494" s="117"/>
      <c r="ER1494" s="41"/>
      <c r="ES1494" s="41"/>
    </row>
    <row r="1495" spans="2:149" s="43" customFormat="1">
      <c r="B1495" s="115"/>
      <c r="C1495" s="116"/>
      <c r="D1495" s="116"/>
      <c r="E1495" s="116"/>
      <c r="F1495" s="117"/>
      <c r="ER1495" s="41"/>
      <c r="ES1495" s="41"/>
    </row>
    <row r="1496" spans="2:149" s="43" customFormat="1">
      <c r="B1496" s="115"/>
      <c r="C1496" s="116"/>
      <c r="D1496" s="116"/>
      <c r="E1496" s="116"/>
      <c r="F1496" s="117"/>
      <c r="ER1496" s="41"/>
      <c r="ES1496" s="41"/>
    </row>
    <row r="1497" spans="2:149" s="43" customFormat="1">
      <c r="B1497" s="115"/>
      <c r="C1497" s="116"/>
      <c r="D1497" s="116"/>
      <c r="E1497" s="116"/>
      <c r="F1497" s="117"/>
      <c r="ER1497" s="41"/>
      <c r="ES1497" s="41"/>
    </row>
    <row r="1498" spans="2:149" s="43" customFormat="1">
      <c r="B1498" s="115"/>
      <c r="C1498" s="116"/>
      <c r="D1498" s="116"/>
      <c r="E1498" s="116"/>
      <c r="F1498" s="117"/>
      <c r="ER1498" s="41"/>
      <c r="ES1498" s="41"/>
    </row>
    <row r="1499" spans="2:149" s="43" customFormat="1">
      <c r="B1499" s="115"/>
      <c r="C1499" s="116"/>
      <c r="D1499" s="116"/>
      <c r="E1499" s="116"/>
      <c r="F1499" s="117"/>
      <c r="ER1499" s="41"/>
      <c r="ES1499" s="41"/>
    </row>
    <row r="1500" spans="2:149" s="43" customFormat="1">
      <c r="B1500" s="115"/>
      <c r="C1500" s="116"/>
      <c r="D1500" s="116"/>
      <c r="E1500" s="116"/>
      <c r="F1500" s="117"/>
      <c r="ER1500" s="41"/>
      <c r="ES1500" s="41"/>
    </row>
    <row r="1501" spans="2:149" s="43" customFormat="1">
      <c r="B1501" s="115"/>
      <c r="C1501" s="116"/>
      <c r="D1501" s="116"/>
      <c r="E1501" s="116"/>
      <c r="F1501" s="117"/>
      <c r="ER1501" s="41"/>
      <c r="ES1501" s="41"/>
    </row>
    <row r="1502" spans="2:149" s="43" customFormat="1">
      <c r="B1502" s="115"/>
      <c r="C1502" s="116"/>
      <c r="D1502" s="116"/>
      <c r="E1502" s="116"/>
      <c r="F1502" s="117"/>
      <c r="ER1502" s="41"/>
      <c r="ES1502" s="41"/>
    </row>
    <row r="1503" spans="2:149" s="43" customFormat="1">
      <c r="B1503" s="115"/>
      <c r="C1503" s="116"/>
      <c r="D1503" s="116"/>
      <c r="E1503" s="116"/>
      <c r="F1503" s="117"/>
      <c r="ER1503" s="41"/>
      <c r="ES1503" s="41"/>
    </row>
    <row r="1504" spans="2:149" s="43" customFormat="1">
      <c r="B1504" s="115"/>
      <c r="C1504" s="116"/>
      <c r="D1504" s="116"/>
      <c r="E1504" s="116"/>
      <c r="F1504" s="117"/>
      <c r="ER1504" s="41"/>
      <c r="ES1504" s="41"/>
    </row>
    <row r="1505" spans="2:149" s="43" customFormat="1">
      <c r="B1505" s="115"/>
      <c r="C1505" s="116"/>
      <c r="D1505" s="116"/>
      <c r="E1505" s="116"/>
      <c r="F1505" s="117"/>
      <c r="ER1505" s="41"/>
      <c r="ES1505" s="41"/>
    </row>
    <row r="1506" spans="2:149" s="43" customFormat="1">
      <c r="B1506" s="115"/>
      <c r="C1506" s="116"/>
      <c r="D1506" s="116"/>
      <c r="E1506" s="116"/>
      <c r="F1506" s="117"/>
      <c r="ER1506" s="41"/>
      <c r="ES1506" s="41"/>
    </row>
    <row r="1507" spans="2:149" s="43" customFormat="1">
      <c r="B1507" s="115"/>
      <c r="C1507" s="116"/>
      <c r="D1507" s="116"/>
      <c r="E1507" s="116"/>
      <c r="F1507" s="117"/>
      <c r="ER1507" s="41"/>
      <c r="ES1507" s="41"/>
    </row>
    <row r="1508" spans="2:149" s="43" customFormat="1">
      <c r="B1508" s="115"/>
      <c r="C1508" s="116"/>
      <c r="D1508" s="116"/>
      <c r="E1508" s="116"/>
      <c r="F1508" s="117"/>
      <c r="ER1508" s="41"/>
      <c r="ES1508" s="41"/>
    </row>
    <row r="1509" spans="2:149" s="43" customFormat="1">
      <c r="B1509" s="115"/>
      <c r="C1509" s="116"/>
      <c r="D1509" s="116"/>
      <c r="E1509" s="116"/>
      <c r="F1509" s="117"/>
      <c r="ER1509" s="41"/>
      <c r="ES1509" s="41"/>
    </row>
    <row r="1510" spans="2:149" s="43" customFormat="1">
      <c r="B1510" s="115"/>
      <c r="C1510" s="116"/>
      <c r="D1510" s="116"/>
      <c r="E1510" s="116"/>
      <c r="F1510" s="117"/>
      <c r="ER1510" s="41"/>
      <c r="ES1510" s="41"/>
    </row>
    <row r="1511" spans="2:149" s="43" customFormat="1">
      <c r="B1511" s="115"/>
      <c r="C1511" s="116"/>
      <c r="D1511" s="116"/>
      <c r="E1511" s="116"/>
      <c r="F1511" s="117"/>
      <c r="ER1511" s="41"/>
      <c r="ES1511" s="41"/>
    </row>
    <row r="1512" spans="2:149" s="43" customFormat="1">
      <c r="B1512" s="115"/>
      <c r="C1512" s="116"/>
      <c r="D1512" s="116"/>
      <c r="E1512" s="116"/>
      <c r="F1512" s="117"/>
      <c r="ER1512" s="41"/>
      <c r="ES1512" s="41"/>
    </row>
    <row r="1513" spans="2:149" s="43" customFormat="1">
      <c r="B1513" s="115"/>
      <c r="C1513" s="116"/>
      <c r="D1513" s="116"/>
      <c r="E1513" s="116"/>
      <c r="F1513" s="117"/>
      <c r="ER1513" s="41"/>
      <c r="ES1513" s="41"/>
    </row>
    <row r="1514" spans="2:149" s="43" customFormat="1">
      <c r="B1514" s="115"/>
      <c r="C1514" s="116"/>
      <c r="D1514" s="116"/>
      <c r="E1514" s="116"/>
      <c r="F1514" s="117"/>
      <c r="ER1514" s="41"/>
      <c r="ES1514" s="41"/>
    </row>
    <row r="1515" spans="2:149" s="43" customFormat="1">
      <c r="B1515" s="115"/>
      <c r="C1515" s="116"/>
      <c r="D1515" s="116"/>
      <c r="E1515" s="116"/>
      <c r="F1515" s="117"/>
      <c r="ER1515" s="41"/>
      <c r="ES1515" s="41"/>
    </row>
    <row r="1516" spans="2:149" s="43" customFormat="1">
      <c r="B1516" s="115"/>
      <c r="C1516" s="116"/>
      <c r="D1516" s="116"/>
      <c r="E1516" s="116"/>
      <c r="F1516" s="117"/>
      <c r="ER1516" s="41"/>
      <c r="ES1516" s="41"/>
    </row>
    <row r="1517" spans="2:149" s="43" customFormat="1">
      <c r="B1517" s="115"/>
      <c r="C1517" s="116"/>
      <c r="D1517" s="116"/>
      <c r="E1517" s="116"/>
      <c r="F1517" s="117"/>
      <c r="ER1517" s="41"/>
      <c r="ES1517" s="41"/>
    </row>
    <row r="1518" spans="2:149" s="43" customFormat="1">
      <c r="B1518" s="115"/>
      <c r="C1518" s="116"/>
      <c r="D1518" s="116"/>
      <c r="E1518" s="116"/>
      <c r="F1518" s="117"/>
      <c r="ER1518" s="41"/>
      <c r="ES1518" s="41"/>
    </row>
    <row r="1519" spans="2:149" s="43" customFormat="1">
      <c r="B1519" s="115"/>
      <c r="C1519" s="116"/>
      <c r="D1519" s="116"/>
      <c r="E1519" s="116"/>
      <c r="F1519" s="117"/>
      <c r="ER1519" s="41"/>
      <c r="ES1519" s="41"/>
    </row>
    <row r="1520" spans="2:149" s="43" customFormat="1">
      <c r="B1520" s="115"/>
      <c r="C1520" s="116"/>
      <c r="D1520" s="116"/>
      <c r="E1520" s="116"/>
      <c r="F1520" s="117"/>
      <c r="ER1520" s="41"/>
      <c r="ES1520" s="41"/>
    </row>
    <row r="1521" spans="2:149" s="43" customFormat="1">
      <c r="B1521" s="115"/>
      <c r="C1521" s="116"/>
      <c r="D1521" s="116"/>
      <c r="E1521" s="116"/>
      <c r="F1521" s="117"/>
      <c r="ER1521" s="41"/>
      <c r="ES1521" s="41"/>
    </row>
    <row r="1522" spans="2:149" s="43" customFormat="1">
      <c r="B1522" s="115"/>
      <c r="C1522" s="116"/>
      <c r="D1522" s="116"/>
      <c r="E1522" s="116"/>
      <c r="F1522" s="117"/>
      <c r="ER1522" s="41"/>
      <c r="ES1522" s="41"/>
    </row>
    <row r="1523" spans="2:149" s="43" customFormat="1">
      <c r="B1523" s="115"/>
      <c r="C1523" s="116"/>
      <c r="D1523" s="116"/>
      <c r="E1523" s="116"/>
      <c r="F1523" s="117"/>
      <c r="ER1523" s="41"/>
      <c r="ES1523" s="41"/>
    </row>
    <row r="1524" spans="2:149" s="43" customFormat="1">
      <c r="B1524" s="115"/>
      <c r="C1524" s="116"/>
      <c r="D1524" s="116"/>
      <c r="E1524" s="116"/>
      <c r="F1524" s="117"/>
      <c r="ER1524" s="41"/>
      <c r="ES1524" s="41"/>
    </row>
    <row r="1525" spans="2:149" s="43" customFormat="1">
      <c r="B1525" s="115"/>
      <c r="C1525" s="116"/>
      <c r="D1525" s="116"/>
      <c r="E1525" s="116"/>
      <c r="F1525" s="117"/>
      <c r="ER1525" s="41"/>
      <c r="ES1525" s="41"/>
    </row>
    <row r="1526" spans="2:149" s="43" customFormat="1">
      <c r="B1526" s="115"/>
      <c r="C1526" s="116"/>
      <c r="D1526" s="116"/>
      <c r="E1526" s="116"/>
      <c r="F1526" s="117"/>
      <c r="ER1526" s="41"/>
      <c r="ES1526" s="41"/>
    </row>
    <row r="1527" spans="2:149" s="43" customFormat="1">
      <c r="B1527" s="115"/>
      <c r="C1527" s="116"/>
      <c r="D1527" s="116"/>
      <c r="E1527" s="116"/>
      <c r="F1527" s="117"/>
      <c r="ER1527" s="41"/>
      <c r="ES1527" s="41"/>
    </row>
    <row r="1528" spans="2:149" s="43" customFormat="1">
      <c r="B1528" s="115"/>
      <c r="C1528" s="116"/>
      <c r="D1528" s="116"/>
      <c r="E1528" s="116"/>
      <c r="F1528" s="117"/>
      <c r="ER1528" s="41"/>
      <c r="ES1528" s="41"/>
    </row>
    <row r="1529" spans="2:149" s="43" customFormat="1">
      <c r="B1529" s="115"/>
      <c r="C1529" s="116"/>
      <c r="D1529" s="116"/>
      <c r="E1529" s="116"/>
      <c r="F1529" s="117"/>
      <c r="ER1529" s="41"/>
      <c r="ES1529" s="41"/>
    </row>
    <row r="1530" spans="2:149" s="43" customFormat="1">
      <c r="B1530" s="115"/>
      <c r="C1530" s="116"/>
      <c r="D1530" s="116"/>
      <c r="E1530" s="116"/>
      <c r="F1530" s="117"/>
      <c r="ER1530" s="41"/>
      <c r="ES1530" s="41"/>
    </row>
    <row r="1531" spans="2:149" s="43" customFormat="1">
      <c r="B1531" s="115"/>
      <c r="C1531" s="116"/>
      <c r="D1531" s="116"/>
      <c r="E1531" s="116"/>
      <c r="F1531" s="117"/>
      <c r="ER1531" s="41"/>
      <c r="ES1531" s="41"/>
    </row>
    <row r="1532" spans="2:149" s="43" customFormat="1">
      <c r="B1532" s="115"/>
      <c r="C1532" s="116"/>
      <c r="D1532" s="116"/>
      <c r="E1532" s="116"/>
      <c r="F1532" s="117"/>
      <c r="ER1532" s="41"/>
      <c r="ES1532" s="41"/>
    </row>
    <row r="1533" spans="2:149" s="43" customFormat="1">
      <c r="B1533" s="115"/>
      <c r="C1533" s="116"/>
      <c r="D1533" s="116"/>
      <c r="E1533" s="116"/>
      <c r="F1533" s="117"/>
      <c r="ER1533" s="41"/>
      <c r="ES1533" s="41"/>
    </row>
    <row r="1534" spans="2:149" s="43" customFormat="1">
      <c r="B1534" s="115"/>
      <c r="C1534" s="116"/>
      <c r="D1534" s="116"/>
      <c r="E1534" s="116"/>
      <c r="F1534" s="117"/>
      <c r="ER1534" s="41"/>
      <c r="ES1534" s="41"/>
    </row>
    <row r="1535" spans="2:149" s="43" customFormat="1">
      <c r="B1535" s="115"/>
      <c r="C1535" s="116"/>
      <c r="D1535" s="116"/>
      <c r="E1535" s="116"/>
      <c r="F1535" s="117"/>
      <c r="ER1535" s="41"/>
      <c r="ES1535" s="41"/>
    </row>
    <row r="1536" spans="2:149" s="43" customFormat="1">
      <c r="B1536" s="115"/>
      <c r="C1536" s="116"/>
      <c r="D1536" s="116"/>
      <c r="E1536" s="116"/>
      <c r="F1536" s="117"/>
      <c r="ER1536" s="41"/>
      <c r="ES1536" s="41"/>
    </row>
    <row r="1537" spans="2:149" s="43" customFormat="1">
      <c r="B1537" s="115"/>
      <c r="C1537" s="116"/>
      <c r="D1537" s="116"/>
      <c r="E1537" s="116"/>
      <c r="F1537" s="117"/>
      <c r="ER1537" s="41"/>
      <c r="ES1537" s="41"/>
    </row>
    <row r="1538" spans="2:149" s="43" customFormat="1">
      <c r="B1538" s="115"/>
      <c r="C1538" s="116"/>
      <c r="D1538" s="116"/>
      <c r="E1538" s="116"/>
      <c r="F1538" s="117"/>
      <c r="ER1538" s="41"/>
      <c r="ES1538" s="41"/>
    </row>
    <row r="1539" spans="2:149" s="43" customFormat="1">
      <c r="B1539" s="115"/>
      <c r="C1539" s="116"/>
      <c r="D1539" s="116"/>
      <c r="E1539" s="116"/>
      <c r="F1539" s="117"/>
      <c r="ER1539" s="41"/>
      <c r="ES1539" s="41"/>
    </row>
    <row r="1540" spans="2:149" s="43" customFormat="1">
      <c r="B1540" s="115"/>
      <c r="C1540" s="116"/>
      <c r="D1540" s="116"/>
      <c r="E1540" s="116"/>
      <c r="F1540" s="117"/>
      <c r="ER1540" s="41"/>
      <c r="ES1540" s="41"/>
    </row>
    <row r="1541" spans="2:149" s="43" customFormat="1">
      <c r="B1541" s="115"/>
      <c r="C1541" s="116"/>
      <c r="D1541" s="116"/>
      <c r="E1541" s="116"/>
      <c r="F1541" s="117"/>
      <c r="ER1541" s="41"/>
      <c r="ES1541" s="41"/>
    </row>
    <row r="1542" spans="2:149" s="43" customFormat="1">
      <c r="B1542" s="115"/>
      <c r="C1542" s="116"/>
      <c r="D1542" s="116"/>
      <c r="E1542" s="116"/>
      <c r="F1542" s="117"/>
      <c r="ER1542" s="41"/>
      <c r="ES1542" s="41"/>
    </row>
    <row r="1543" spans="2:149" s="43" customFormat="1">
      <c r="B1543" s="115"/>
      <c r="C1543" s="116"/>
      <c r="D1543" s="116"/>
      <c r="E1543" s="116"/>
      <c r="F1543" s="117"/>
      <c r="ER1543" s="41"/>
      <c r="ES1543" s="41"/>
    </row>
    <row r="1544" spans="2:149" s="43" customFormat="1">
      <c r="B1544" s="115"/>
      <c r="C1544" s="116"/>
      <c r="D1544" s="116"/>
      <c r="E1544" s="116"/>
      <c r="F1544" s="117"/>
      <c r="ER1544" s="41"/>
      <c r="ES1544" s="41"/>
    </row>
    <row r="1545" spans="2:149" s="43" customFormat="1">
      <c r="B1545" s="115"/>
      <c r="C1545" s="116"/>
      <c r="D1545" s="116"/>
      <c r="E1545" s="116"/>
      <c r="F1545" s="117"/>
      <c r="ER1545" s="41"/>
      <c r="ES1545" s="41"/>
    </row>
    <row r="1546" spans="2:149" s="43" customFormat="1">
      <c r="B1546" s="115"/>
      <c r="C1546" s="116"/>
      <c r="D1546" s="116"/>
      <c r="E1546" s="116"/>
      <c r="F1546" s="117"/>
      <c r="ER1546" s="41"/>
      <c r="ES1546" s="41"/>
    </row>
    <row r="1547" spans="2:149" s="43" customFormat="1">
      <c r="B1547" s="115"/>
      <c r="C1547" s="116"/>
      <c r="D1547" s="116"/>
      <c r="E1547" s="116"/>
      <c r="F1547" s="117"/>
      <c r="ER1547" s="41"/>
      <c r="ES1547" s="41"/>
    </row>
    <row r="1548" spans="2:149" s="43" customFormat="1">
      <c r="B1548" s="115"/>
      <c r="C1548" s="116"/>
      <c r="D1548" s="116"/>
      <c r="E1548" s="116"/>
      <c r="F1548" s="117"/>
      <c r="ER1548" s="41"/>
      <c r="ES1548" s="41"/>
    </row>
    <row r="1549" spans="2:149" s="43" customFormat="1">
      <c r="B1549" s="115"/>
      <c r="C1549" s="116"/>
      <c r="D1549" s="116"/>
      <c r="E1549" s="116"/>
      <c r="F1549" s="117"/>
      <c r="ER1549" s="41"/>
      <c r="ES1549" s="41"/>
    </row>
    <row r="1550" spans="2:149" s="43" customFormat="1">
      <c r="B1550" s="115"/>
      <c r="C1550" s="116"/>
      <c r="D1550" s="116"/>
      <c r="E1550" s="116"/>
      <c r="F1550" s="117"/>
      <c r="ER1550" s="41"/>
      <c r="ES1550" s="41"/>
    </row>
    <row r="1551" spans="2:149" s="43" customFormat="1">
      <c r="B1551" s="115"/>
      <c r="C1551" s="116"/>
      <c r="D1551" s="116"/>
      <c r="E1551" s="116"/>
      <c r="F1551" s="117"/>
      <c r="ER1551" s="41"/>
      <c r="ES1551" s="41"/>
    </row>
    <row r="1552" spans="2:149" s="43" customFormat="1">
      <c r="B1552" s="115"/>
      <c r="C1552" s="116"/>
      <c r="D1552" s="116"/>
      <c r="E1552" s="116"/>
      <c r="F1552" s="117"/>
      <c r="ER1552" s="41"/>
      <c r="ES1552" s="41"/>
    </row>
    <row r="1553" spans="2:149" s="43" customFormat="1">
      <c r="B1553" s="115"/>
      <c r="C1553" s="116"/>
      <c r="D1553" s="116"/>
      <c r="E1553" s="116"/>
      <c r="F1553" s="117"/>
      <c r="ER1553" s="41"/>
      <c r="ES1553" s="41"/>
    </row>
    <row r="1554" spans="2:149" s="43" customFormat="1">
      <c r="B1554" s="115"/>
      <c r="C1554" s="116"/>
      <c r="D1554" s="116"/>
      <c r="E1554" s="116"/>
      <c r="F1554" s="117"/>
      <c r="ER1554" s="41"/>
      <c r="ES1554" s="41"/>
    </row>
    <row r="1555" spans="2:149" s="43" customFormat="1">
      <c r="B1555" s="115"/>
      <c r="C1555" s="116"/>
      <c r="D1555" s="116"/>
      <c r="E1555" s="116"/>
      <c r="F1555" s="117"/>
      <c r="ER1555" s="41"/>
      <c r="ES1555" s="41"/>
    </row>
    <row r="1556" spans="2:149" s="43" customFormat="1">
      <c r="B1556" s="115"/>
      <c r="C1556" s="116"/>
      <c r="D1556" s="116"/>
      <c r="E1556" s="116"/>
      <c r="F1556" s="117"/>
      <c r="ER1556" s="41"/>
      <c r="ES1556" s="41"/>
    </row>
    <row r="1557" spans="2:149" s="43" customFormat="1">
      <c r="B1557" s="115"/>
      <c r="C1557" s="116"/>
      <c r="D1557" s="116"/>
      <c r="E1557" s="116"/>
      <c r="F1557" s="117"/>
      <c r="ER1557" s="41"/>
      <c r="ES1557" s="41"/>
    </row>
    <row r="1558" spans="2:149" s="43" customFormat="1">
      <c r="B1558" s="115"/>
      <c r="C1558" s="116"/>
      <c r="D1558" s="116"/>
      <c r="E1558" s="116"/>
      <c r="F1558" s="117"/>
      <c r="ER1558" s="41"/>
      <c r="ES1558" s="41"/>
    </row>
    <row r="1559" spans="2:149" s="43" customFormat="1">
      <c r="B1559" s="115"/>
      <c r="C1559" s="116"/>
      <c r="D1559" s="116"/>
      <c r="E1559" s="116"/>
      <c r="F1559" s="117"/>
      <c r="ER1559" s="41"/>
      <c r="ES1559" s="41"/>
    </row>
    <row r="1560" spans="2:149" s="43" customFormat="1">
      <c r="B1560" s="115"/>
      <c r="C1560" s="116"/>
      <c r="D1560" s="116"/>
      <c r="E1560" s="116"/>
      <c r="F1560" s="117"/>
      <c r="ER1560" s="41"/>
      <c r="ES1560" s="41"/>
    </row>
    <row r="1561" spans="2:149" s="43" customFormat="1">
      <c r="B1561" s="115"/>
      <c r="C1561" s="116"/>
      <c r="D1561" s="116"/>
      <c r="E1561" s="116"/>
      <c r="F1561" s="117"/>
      <c r="ER1561" s="41"/>
      <c r="ES1561" s="41"/>
    </row>
    <row r="1562" spans="2:149" s="43" customFormat="1">
      <c r="B1562" s="115"/>
      <c r="C1562" s="116"/>
      <c r="D1562" s="116"/>
      <c r="E1562" s="116"/>
      <c r="F1562" s="117"/>
      <c r="ER1562" s="41"/>
      <c r="ES1562" s="41"/>
    </row>
    <row r="1563" spans="2:149" s="43" customFormat="1">
      <c r="B1563" s="115"/>
      <c r="C1563" s="116"/>
      <c r="D1563" s="116"/>
      <c r="E1563" s="116"/>
      <c r="F1563" s="117"/>
      <c r="ER1563" s="41"/>
      <c r="ES1563" s="41"/>
    </row>
    <row r="1564" spans="2:149" s="43" customFormat="1">
      <c r="B1564" s="115"/>
      <c r="C1564" s="116"/>
      <c r="D1564" s="116"/>
      <c r="E1564" s="116"/>
      <c r="F1564" s="117"/>
      <c r="ER1564" s="41"/>
      <c r="ES1564" s="41"/>
    </row>
    <row r="1565" spans="2:149" s="43" customFormat="1">
      <c r="B1565" s="115"/>
      <c r="C1565" s="116"/>
      <c r="D1565" s="116"/>
      <c r="E1565" s="116"/>
      <c r="F1565" s="117"/>
      <c r="ER1565" s="41"/>
      <c r="ES1565" s="41"/>
    </row>
    <row r="1566" spans="2:149" s="43" customFormat="1">
      <c r="B1566" s="115"/>
      <c r="C1566" s="116"/>
      <c r="D1566" s="116"/>
      <c r="E1566" s="116"/>
      <c r="F1566" s="117"/>
      <c r="ER1566" s="41"/>
      <c r="ES1566" s="41"/>
    </row>
    <row r="1567" spans="2:149" s="43" customFormat="1">
      <c r="B1567" s="115"/>
      <c r="C1567" s="116"/>
      <c r="D1567" s="116"/>
      <c r="E1567" s="116"/>
      <c r="F1567" s="117"/>
      <c r="ER1567" s="41"/>
      <c r="ES1567" s="41"/>
    </row>
    <row r="1568" spans="2:149" s="43" customFormat="1">
      <c r="B1568" s="115"/>
      <c r="C1568" s="116"/>
      <c r="D1568" s="116"/>
      <c r="E1568" s="116"/>
      <c r="F1568" s="117"/>
      <c r="ER1568" s="41"/>
      <c r="ES1568" s="41"/>
    </row>
    <row r="1569" spans="2:149" s="43" customFormat="1">
      <c r="B1569" s="115"/>
      <c r="C1569" s="116"/>
      <c r="D1569" s="116"/>
      <c r="E1569" s="116"/>
      <c r="F1569" s="117"/>
      <c r="ER1569" s="41"/>
      <c r="ES1569" s="41"/>
    </row>
    <row r="1570" spans="2:149" s="43" customFormat="1">
      <c r="B1570" s="115"/>
      <c r="C1570" s="116"/>
      <c r="D1570" s="116"/>
      <c r="E1570" s="116"/>
      <c r="F1570" s="117"/>
      <c r="ER1570" s="41"/>
      <c r="ES1570" s="41"/>
    </row>
    <row r="1571" spans="2:149" s="43" customFormat="1">
      <c r="B1571" s="115"/>
      <c r="C1571" s="116"/>
      <c r="D1571" s="116"/>
      <c r="E1571" s="116"/>
      <c r="F1571" s="117"/>
      <c r="ER1571" s="41"/>
      <c r="ES1571" s="41"/>
    </row>
    <row r="1572" spans="2:149" s="43" customFormat="1">
      <c r="B1572" s="115"/>
      <c r="C1572" s="116"/>
      <c r="D1572" s="116"/>
      <c r="E1572" s="116"/>
      <c r="F1572" s="117"/>
      <c r="ER1572" s="41"/>
      <c r="ES1572" s="41"/>
    </row>
    <row r="1573" spans="2:149" s="43" customFormat="1">
      <c r="B1573" s="115"/>
      <c r="C1573" s="116"/>
      <c r="D1573" s="116"/>
      <c r="E1573" s="116"/>
      <c r="F1573" s="117"/>
      <c r="ER1573" s="41"/>
      <c r="ES1573" s="41"/>
    </row>
    <row r="1574" spans="2:149" s="43" customFormat="1">
      <c r="B1574" s="115"/>
      <c r="C1574" s="116"/>
      <c r="D1574" s="116"/>
      <c r="E1574" s="116"/>
      <c r="F1574" s="117"/>
      <c r="ER1574" s="41"/>
      <c r="ES1574" s="41"/>
    </row>
    <row r="1575" spans="2:149" s="43" customFormat="1">
      <c r="B1575" s="115"/>
      <c r="C1575" s="116"/>
      <c r="D1575" s="116"/>
      <c r="E1575" s="116"/>
      <c r="F1575" s="117"/>
      <c r="ER1575" s="41"/>
      <c r="ES1575" s="41"/>
    </row>
    <row r="1576" spans="2:149" s="43" customFormat="1">
      <c r="B1576" s="115"/>
      <c r="C1576" s="116"/>
      <c r="D1576" s="116"/>
      <c r="E1576" s="116"/>
      <c r="F1576" s="117"/>
      <c r="ER1576" s="41"/>
      <c r="ES1576" s="41"/>
    </row>
    <row r="1577" spans="2:149" s="43" customFormat="1">
      <c r="B1577" s="115"/>
      <c r="C1577" s="116"/>
      <c r="D1577" s="116"/>
      <c r="E1577" s="116"/>
      <c r="F1577" s="117"/>
      <c r="ER1577" s="41"/>
      <c r="ES1577" s="41"/>
    </row>
    <row r="1578" spans="2:149" s="43" customFormat="1">
      <c r="B1578" s="115"/>
      <c r="C1578" s="116"/>
      <c r="D1578" s="116"/>
      <c r="E1578" s="116"/>
      <c r="F1578" s="117"/>
      <c r="ER1578" s="41"/>
      <c r="ES1578" s="41"/>
    </row>
    <row r="1579" spans="2:149" s="43" customFormat="1">
      <c r="B1579" s="115"/>
      <c r="C1579" s="116"/>
      <c r="D1579" s="116"/>
      <c r="E1579" s="116"/>
      <c r="F1579" s="117"/>
      <c r="ER1579" s="41"/>
      <c r="ES1579" s="41"/>
    </row>
    <row r="1580" spans="2:149" s="43" customFormat="1">
      <c r="B1580" s="115"/>
      <c r="C1580" s="116"/>
      <c r="D1580" s="116"/>
      <c r="E1580" s="116"/>
      <c r="F1580" s="117"/>
      <c r="ER1580" s="41"/>
      <c r="ES1580" s="41"/>
    </row>
    <row r="1581" spans="2:149" s="43" customFormat="1">
      <c r="B1581" s="115"/>
      <c r="C1581" s="116"/>
      <c r="D1581" s="116"/>
      <c r="E1581" s="116"/>
      <c r="F1581" s="117"/>
      <c r="ER1581" s="41"/>
      <c r="ES1581" s="41"/>
    </row>
    <row r="1582" spans="2:149" s="43" customFormat="1">
      <c r="B1582" s="115"/>
      <c r="C1582" s="116"/>
      <c r="D1582" s="116"/>
      <c r="E1582" s="116"/>
      <c r="F1582" s="117"/>
      <c r="ER1582" s="41"/>
      <c r="ES1582" s="41"/>
    </row>
    <row r="1583" spans="2:149" s="43" customFormat="1">
      <c r="B1583" s="115"/>
      <c r="C1583" s="116"/>
      <c r="D1583" s="116"/>
      <c r="E1583" s="116"/>
      <c r="F1583" s="117"/>
      <c r="ER1583" s="41"/>
      <c r="ES1583" s="41"/>
    </row>
    <row r="1584" spans="2:149" s="43" customFormat="1">
      <c r="B1584" s="115"/>
      <c r="C1584" s="116"/>
      <c r="D1584" s="116"/>
      <c r="E1584" s="116"/>
      <c r="F1584" s="117"/>
      <c r="ER1584" s="41"/>
      <c r="ES1584" s="41"/>
    </row>
    <row r="1585" spans="2:149" s="43" customFormat="1">
      <c r="B1585" s="115"/>
      <c r="C1585" s="116"/>
      <c r="D1585" s="116"/>
      <c r="E1585" s="116"/>
      <c r="F1585" s="117"/>
      <c r="ER1585" s="41"/>
      <c r="ES1585" s="41"/>
    </row>
    <row r="1586" spans="2:149" s="43" customFormat="1">
      <c r="B1586" s="115"/>
      <c r="C1586" s="116"/>
      <c r="D1586" s="116"/>
      <c r="E1586" s="116"/>
      <c r="F1586" s="117"/>
      <c r="ER1586" s="41"/>
      <c r="ES1586" s="41"/>
    </row>
    <row r="1587" spans="2:149" s="43" customFormat="1">
      <c r="B1587" s="115"/>
      <c r="C1587" s="116"/>
      <c r="D1587" s="116"/>
      <c r="E1587" s="116"/>
      <c r="F1587" s="117"/>
      <c r="ER1587" s="41"/>
      <c r="ES1587" s="41"/>
    </row>
    <row r="1588" spans="2:149" s="43" customFormat="1">
      <c r="B1588" s="115"/>
      <c r="C1588" s="116"/>
      <c r="D1588" s="116"/>
      <c r="E1588" s="116"/>
      <c r="F1588" s="117"/>
      <c r="ER1588" s="41"/>
      <c r="ES1588" s="41"/>
    </row>
    <row r="1589" spans="2:149" s="43" customFormat="1">
      <c r="B1589" s="115"/>
      <c r="C1589" s="116"/>
      <c r="D1589" s="116"/>
      <c r="E1589" s="116"/>
      <c r="F1589" s="117"/>
      <c r="ER1589" s="41"/>
      <c r="ES1589" s="41"/>
    </row>
    <row r="1590" spans="2:149" s="43" customFormat="1">
      <c r="B1590" s="115"/>
      <c r="C1590" s="116"/>
      <c r="D1590" s="116"/>
      <c r="E1590" s="116"/>
      <c r="F1590" s="117"/>
      <c r="ER1590" s="41"/>
      <c r="ES1590" s="41"/>
    </row>
    <row r="1591" spans="2:149" s="43" customFormat="1">
      <c r="B1591" s="115"/>
      <c r="C1591" s="116"/>
      <c r="D1591" s="116"/>
      <c r="E1591" s="116"/>
      <c r="F1591" s="117"/>
      <c r="ER1591" s="41"/>
      <c r="ES1591" s="41"/>
    </row>
    <row r="1592" spans="2:149" s="43" customFormat="1">
      <c r="B1592" s="115"/>
      <c r="C1592" s="116"/>
      <c r="D1592" s="116"/>
      <c r="E1592" s="116"/>
      <c r="F1592" s="117"/>
      <c r="ER1592" s="41"/>
      <c r="ES1592" s="41"/>
    </row>
    <row r="1593" spans="2:149" s="43" customFormat="1">
      <c r="B1593" s="115"/>
      <c r="C1593" s="116"/>
      <c r="D1593" s="116"/>
      <c r="E1593" s="116"/>
      <c r="F1593" s="117"/>
      <c r="ER1593" s="41"/>
      <c r="ES1593" s="41"/>
    </row>
    <row r="1594" spans="2:149" s="43" customFormat="1">
      <c r="B1594" s="115"/>
      <c r="C1594" s="116"/>
      <c r="D1594" s="116"/>
      <c r="E1594" s="116"/>
      <c r="F1594" s="117"/>
      <c r="ER1594" s="41"/>
      <c r="ES1594" s="41"/>
    </row>
    <row r="1595" spans="2:149" s="43" customFormat="1">
      <c r="B1595" s="115"/>
      <c r="C1595" s="116"/>
      <c r="D1595" s="116"/>
      <c r="E1595" s="116"/>
      <c r="F1595" s="117"/>
      <c r="ER1595" s="41"/>
      <c r="ES1595" s="41"/>
    </row>
    <row r="1596" spans="2:149" s="43" customFormat="1">
      <c r="B1596" s="115"/>
      <c r="C1596" s="116"/>
      <c r="D1596" s="116"/>
      <c r="E1596" s="116"/>
      <c r="F1596" s="117"/>
      <c r="ER1596" s="41"/>
      <c r="ES1596" s="41"/>
    </row>
    <row r="1597" spans="2:149" s="43" customFormat="1">
      <c r="B1597" s="115"/>
      <c r="C1597" s="116"/>
      <c r="D1597" s="116"/>
      <c r="E1597" s="116"/>
      <c r="F1597" s="117"/>
      <c r="ER1597" s="41"/>
      <c r="ES1597" s="41"/>
    </row>
    <row r="1598" spans="2:149" s="43" customFormat="1">
      <c r="B1598" s="115"/>
      <c r="C1598" s="116"/>
      <c r="D1598" s="116"/>
      <c r="E1598" s="116"/>
      <c r="F1598" s="117"/>
      <c r="ER1598" s="41"/>
      <c r="ES1598" s="41"/>
    </row>
    <row r="1599" spans="2:149" s="43" customFormat="1">
      <c r="B1599" s="115"/>
      <c r="C1599" s="116"/>
      <c r="D1599" s="116"/>
      <c r="E1599" s="116"/>
      <c r="F1599" s="117"/>
      <c r="ER1599" s="41"/>
      <c r="ES1599" s="41"/>
    </row>
    <row r="1600" spans="2:149" s="43" customFormat="1">
      <c r="B1600" s="115"/>
      <c r="C1600" s="116"/>
      <c r="D1600" s="116"/>
      <c r="E1600" s="116"/>
      <c r="F1600" s="117"/>
      <c r="ER1600" s="41"/>
      <c r="ES1600" s="41"/>
    </row>
    <row r="1601" spans="2:149" s="43" customFormat="1">
      <c r="B1601" s="115"/>
      <c r="C1601" s="116"/>
      <c r="D1601" s="116"/>
      <c r="E1601" s="116"/>
      <c r="F1601" s="117"/>
      <c r="ER1601" s="41"/>
      <c r="ES1601" s="41"/>
    </row>
    <row r="1602" spans="2:149" s="43" customFormat="1">
      <c r="B1602" s="115"/>
      <c r="C1602" s="116"/>
      <c r="D1602" s="116"/>
      <c r="E1602" s="116"/>
      <c r="F1602" s="117"/>
      <c r="ER1602" s="41"/>
      <c r="ES1602" s="41"/>
    </row>
    <row r="1603" spans="2:149" s="43" customFormat="1">
      <c r="B1603" s="115"/>
      <c r="C1603" s="116"/>
      <c r="D1603" s="116"/>
      <c r="E1603" s="116"/>
      <c r="F1603" s="117"/>
      <c r="ER1603" s="41"/>
      <c r="ES1603" s="41"/>
    </row>
    <row r="1604" spans="2:149" s="43" customFormat="1">
      <c r="B1604" s="115"/>
      <c r="C1604" s="116"/>
      <c r="D1604" s="116"/>
      <c r="E1604" s="116"/>
      <c r="F1604" s="117"/>
      <c r="ER1604" s="41"/>
      <c r="ES1604" s="41"/>
    </row>
    <row r="1605" spans="2:149" s="43" customFormat="1">
      <c r="B1605" s="115"/>
      <c r="C1605" s="116"/>
      <c r="D1605" s="116"/>
      <c r="E1605" s="116"/>
      <c r="F1605" s="117"/>
      <c r="ER1605" s="41"/>
      <c r="ES1605" s="41"/>
    </row>
    <row r="1606" spans="2:149" s="43" customFormat="1">
      <c r="B1606" s="115"/>
      <c r="C1606" s="116"/>
      <c r="D1606" s="116"/>
      <c r="E1606" s="116"/>
      <c r="F1606" s="117"/>
      <c r="ER1606" s="41"/>
      <c r="ES1606" s="41"/>
    </row>
    <row r="1607" spans="2:149" s="43" customFormat="1">
      <c r="B1607" s="115"/>
      <c r="C1607" s="116"/>
      <c r="D1607" s="116"/>
      <c r="E1607" s="116"/>
      <c r="F1607" s="117"/>
      <c r="ER1607" s="41"/>
      <c r="ES1607" s="41"/>
    </row>
    <row r="1608" spans="2:149" s="43" customFormat="1">
      <c r="B1608" s="115"/>
      <c r="C1608" s="116"/>
      <c r="D1608" s="116"/>
      <c r="E1608" s="116"/>
      <c r="F1608" s="117"/>
      <c r="ER1608" s="41"/>
      <c r="ES1608" s="41"/>
    </row>
    <row r="1609" spans="2:149" s="43" customFormat="1">
      <c r="B1609" s="115"/>
      <c r="C1609" s="116"/>
      <c r="D1609" s="116"/>
      <c r="E1609" s="116"/>
      <c r="F1609" s="117"/>
      <c r="ER1609" s="41"/>
      <c r="ES1609" s="41"/>
    </row>
    <row r="1610" spans="2:149" s="43" customFormat="1">
      <c r="B1610" s="115"/>
      <c r="C1610" s="116"/>
      <c r="D1610" s="116"/>
      <c r="E1610" s="116"/>
      <c r="F1610" s="117"/>
      <c r="ER1610" s="41"/>
      <c r="ES1610" s="41"/>
    </row>
    <row r="1611" spans="2:149" s="43" customFormat="1">
      <c r="B1611" s="115"/>
      <c r="C1611" s="116"/>
      <c r="D1611" s="116"/>
      <c r="E1611" s="116"/>
      <c r="F1611" s="117"/>
      <c r="ER1611" s="41"/>
      <c r="ES1611" s="41"/>
    </row>
    <row r="1612" spans="2:149" s="43" customFormat="1">
      <c r="B1612" s="115"/>
      <c r="C1612" s="116"/>
      <c r="D1612" s="116"/>
      <c r="E1612" s="116"/>
      <c r="F1612" s="117"/>
      <c r="ER1612" s="41"/>
      <c r="ES1612" s="41"/>
    </row>
    <row r="1613" spans="2:149" s="43" customFormat="1">
      <c r="B1613" s="115"/>
      <c r="C1613" s="116"/>
      <c r="D1613" s="116"/>
      <c r="E1613" s="116"/>
      <c r="F1613" s="117"/>
      <c r="ER1613" s="41"/>
      <c r="ES1613" s="41"/>
    </row>
    <row r="1614" spans="2:149" s="43" customFormat="1">
      <c r="B1614" s="115"/>
      <c r="C1614" s="116"/>
      <c r="D1614" s="116"/>
      <c r="E1614" s="116"/>
      <c r="F1614" s="117"/>
      <c r="ER1614" s="41"/>
      <c r="ES1614" s="41"/>
    </row>
    <row r="1615" spans="2:149" s="43" customFormat="1">
      <c r="B1615" s="115"/>
      <c r="C1615" s="116"/>
      <c r="D1615" s="116"/>
      <c r="E1615" s="116"/>
      <c r="F1615" s="117"/>
      <c r="ER1615" s="41"/>
      <c r="ES1615" s="41"/>
    </row>
    <row r="1616" spans="2:149" s="43" customFormat="1">
      <c r="B1616" s="115"/>
      <c r="C1616" s="116"/>
      <c r="D1616" s="116"/>
      <c r="E1616" s="116"/>
      <c r="F1616" s="117"/>
      <c r="ER1616" s="41"/>
      <c r="ES1616" s="41"/>
    </row>
    <row r="1617" spans="2:149" s="43" customFormat="1">
      <c r="B1617" s="115"/>
      <c r="C1617" s="116"/>
      <c r="D1617" s="116"/>
      <c r="E1617" s="116"/>
      <c r="F1617" s="117"/>
      <c r="ER1617" s="41"/>
      <c r="ES1617" s="41"/>
    </row>
    <row r="1618" spans="2:149" s="43" customFormat="1">
      <c r="B1618" s="115"/>
      <c r="C1618" s="116"/>
      <c r="D1618" s="116"/>
      <c r="E1618" s="116"/>
      <c r="F1618" s="117"/>
      <c r="ER1618" s="41"/>
      <c r="ES1618" s="41"/>
    </row>
    <row r="1619" spans="2:149" s="43" customFormat="1">
      <c r="B1619" s="115"/>
      <c r="C1619" s="116"/>
      <c r="D1619" s="116"/>
      <c r="E1619" s="116"/>
      <c r="F1619" s="117"/>
      <c r="ER1619" s="41"/>
      <c r="ES1619" s="41"/>
    </row>
    <row r="1620" spans="2:149" s="43" customFormat="1">
      <c r="B1620" s="115"/>
      <c r="C1620" s="116"/>
      <c r="D1620" s="116"/>
      <c r="E1620" s="116"/>
      <c r="F1620" s="117"/>
      <c r="ER1620" s="41"/>
      <c r="ES1620" s="41"/>
    </row>
    <row r="1621" spans="2:149" s="43" customFormat="1">
      <c r="B1621" s="115"/>
      <c r="C1621" s="116"/>
      <c r="D1621" s="116"/>
      <c r="E1621" s="116"/>
      <c r="F1621" s="117"/>
      <c r="ER1621" s="41"/>
      <c r="ES1621" s="41"/>
    </row>
    <row r="1622" spans="2:149" s="43" customFormat="1">
      <c r="B1622" s="115"/>
      <c r="C1622" s="116"/>
      <c r="D1622" s="116"/>
      <c r="E1622" s="116"/>
      <c r="F1622" s="117"/>
      <c r="ER1622" s="41"/>
      <c r="ES1622" s="41"/>
    </row>
    <row r="1623" spans="2:149" s="43" customFormat="1">
      <c r="B1623" s="115"/>
      <c r="C1623" s="116"/>
      <c r="D1623" s="116"/>
      <c r="E1623" s="116"/>
      <c r="F1623" s="117"/>
      <c r="ER1623" s="41"/>
      <c r="ES1623" s="41"/>
    </row>
    <row r="1624" spans="2:149" s="43" customFormat="1">
      <c r="B1624" s="115"/>
      <c r="C1624" s="116"/>
      <c r="D1624" s="116"/>
      <c r="E1624" s="116"/>
      <c r="F1624" s="117"/>
      <c r="ER1624" s="41"/>
      <c r="ES1624" s="41"/>
    </row>
    <row r="1625" spans="2:149" s="43" customFormat="1">
      <c r="B1625" s="115"/>
      <c r="C1625" s="116"/>
      <c r="D1625" s="116"/>
      <c r="E1625" s="116"/>
      <c r="F1625" s="117"/>
      <c r="ER1625" s="41"/>
      <c r="ES1625" s="41"/>
    </row>
    <row r="1626" spans="2:149" s="43" customFormat="1">
      <c r="B1626" s="115"/>
      <c r="C1626" s="116"/>
      <c r="D1626" s="116"/>
      <c r="E1626" s="116"/>
      <c r="F1626" s="117"/>
      <c r="ER1626" s="41"/>
      <c r="ES1626" s="41"/>
    </row>
    <row r="1627" spans="2:149" s="43" customFormat="1">
      <c r="B1627" s="115"/>
      <c r="C1627" s="116"/>
      <c r="D1627" s="116"/>
      <c r="E1627" s="116"/>
      <c r="F1627" s="117"/>
      <c r="ER1627" s="41"/>
      <c r="ES1627" s="41"/>
    </row>
    <row r="1628" spans="2:149" s="43" customFormat="1">
      <c r="B1628" s="115"/>
      <c r="C1628" s="116"/>
      <c r="D1628" s="116"/>
      <c r="E1628" s="116"/>
      <c r="F1628" s="117"/>
      <c r="ER1628" s="41"/>
      <c r="ES1628" s="41"/>
    </row>
    <row r="1629" spans="2:149" s="43" customFormat="1">
      <c r="B1629" s="115"/>
      <c r="C1629" s="116"/>
      <c r="D1629" s="116"/>
      <c r="E1629" s="116"/>
      <c r="F1629" s="117"/>
      <c r="ER1629" s="41"/>
      <c r="ES1629" s="41"/>
    </row>
    <row r="1630" spans="2:149" s="43" customFormat="1">
      <c r="B1630" s="115"/>
      <c r="C1630" s="116"/>
      <c r="D1630" s="116"/>
      <c r="E1630" s="116"/>
      <c r="F1630" s="117"/>
      <c r="ER1630" s="41"/>
      <c r="ES1630" s="41"/>
    </row>
    <row r="1631" spans="2:149" s="43" customFormat="1">
      <c r="B1631" s="115"/>
      <c r="C1631" s="116"/>
      <c r="D1631" s="116"/>
      <c r="E1631" s="116"/>
      <c r="F1631" s="117"/>
      <c r="ER1631" s="41"/>
      <c r="ES1631" s="41"/>
    </row>
    <row r="1632" spans="2:149" s="43" customFormat="1">
      <c r="B1632" s="115"/>
      <c r="C1632" s="116"/>
      <c r="D1632" s="116"/>
      <c r="E1632" s="116"/>
      <c r="F1632" s="117"/>
      <c r="ER1632" s="41"/>
      <c r="ES1632" s="41"/>
    </row>
    <row r="1633" spans="2:149" s="43" customFormat="1">
      <c r="B1633" s="115"/>
      <c r="C1633" s="116"/>
      <c r="D1633" s="116"/>
      <c r="E1633" s="116"/>
      <c r="F1633" s="117"/>
      <c r="ER1633" s="41"/>
      <c r="ES1633" s="41"/>
    </row>
    <row r="1634" spans="2:149" s="43" customFormat="1">
      <c r="B1634" s="115"/>
      <c r="C1634" s="116"/>
      <c r="D1634" s="116"/>
      <c r="E1634" s="116"/>
      <c r="F1634" s="117"/>
      <c r="ER1634" s="41"/>
      <c r="ES1634" s="41"/>
    </row>
    <row r="1635" spans="2:149" s="43" customFormat="1">
      <c r="B1635" s="115"/>
      <c r="C1635" s="116"/>
      <c r="D1635" s="116"/>
      <c r="E1635" s="116"/>
      <c r="F1635" s="117"/>
      <c r="ER1635" s="41"/>
      <c r="ES1635" s="41"/>
    </row>
    <row r="1636" spans="2:149" s="43" customFormat="1">
      <c r="B1636" s="115"/>
      <c r="C1636" s="116"/>
      <c r="D1636" s="116"/>
      <c r="E1636" s="116"/>
      <c r="F1636" s="117"/>
      <c r="ER1636" s="41"/>
      <c r="ES1636" s="41"/>
    </row>
    <row r="1637" spans="2:149" s="43" customFormat="1">
      <c r="B1637" s="115"/>
      <c r="C1637" s="116"/>
      <c r="D1637" s="116"/>
      <c r="E1637" s="116"/>
      <c r="F1637" s="117"/>
      <c r="ER1637" s="41"/>
      <c r="ES1637" s="41"/>
    </row>
    <row r="1638" spans="2:149" s="43" customFormat="1">
      <c r="B1638" s="115"/>
      <c r="C1638" s="116"/>
      <c r="D1638" s="116"/>
      <c r="E1638" s="116"/>
      <c r="F1638" s="117"/>
      <c r="ER1638" s="41"/>
      <c r="ES1638" s="41"/>
    </row>
    <row r="1639" spans="2:149" s="43" customFormat="1">
      <c r="B1639" s="115"/>
      <c r="C1639" s="116"/>
      <c r="D1639" s="116"/>
      <c r="E1639" s="116"/>
      <c r="F1639" s="117"/>
      <c r="ER1639" s="41"/>
      <c r="ES1639" s="41"/>
    </row>
    <row r="1640" spans="2:149" s="43" customFormat="1">
      <c r="B1640" s="115"/>
      <c r="C1640" s="116"/>
      <c r="D1640" s="116"/>
      <c r="E1640" s="116"/>
      <c r="F1640" s="117"/>
      <c r="ER1640" s="41"/>
      <c r="ES1640" s="41"/>
    </row>
    <row r="1641" spans="2:149" s="43" customFormat="1">
      <c r="B1641" s="115"/>
      <c r="C1641" s="116"/>
      <c r="D1641" s="116"/>
      <c r="E1641" s="116"/>
      <c r="F1641" s="117"/>
      <c r="ER1641" s="41"/>
      <c r="ES1641" s="41"/>
    </row>
    <row r="1642" spans="2:149" s="43" customFormat="1">
      <c r="B1642" s="115"/>
      <c r="C1642" s="116"/>
      <c r="D1642" s="116"/>
      <c r="E1642" s="116"/>
      <c r="F1642" s="117"/>
      <c r="ER1642" s="41"/>
      <c r="ES1642" s="41"/>
    </row>
    <row r="1643" spans="2:149" s="43" customFormat="1">
      <c r="B1643" s="115"/>
      <c r="C1643" s="116"/>
      <c r="D1643" s="116"/>
      <c r="E1643" s="116"/>
      <c r="F1643" s="117"/>
      <c r="ER1643" s="41"/>
      <c r="ES1643" s="41"/>
    </row>
    <row r="1644" spans="2:149" s="43" customFormat="1">
      <c r="B1644" s="115"/>
      <c r="C1644" s="116"/>
      <c r="D1644" s="116"/>
      <c r="E1644" s="116"/>
      <c r="F1644" s="117"/>
      <c r="ER1644" s="41"/>
      <c r="ES1644" s="41"/>
    </row>
    <row r="1645" spans="2:149" s="43" customFormat="1">
      <c r="B1645" s="115"/>
      <c r="C1645" s="116"/>
      <c r="D1645" s="116"/>
      <c r="E1645" s="116"/>
      <c r="F1645" s="117"/>
      <c r="ER1645" s="41"/>
      <c r="ES1645" s="41"/>
    </row>
    <row r="1646" spans="2:149" s="43" customFormat="1">
      <c r="B1646" s="115"/>
      <c r="C1646" s="116"/>
      <c r="D1646" s="116"/>
      <c r="E1646" s="116"/>
      <c r="F1646" s="117"/>
      <c r="ER1646" s="41"/>
      <c r="ES1646" s="41"/>
    </row>
    <row r="1647" spans="2:149" s="43" customFormat="1">
      <c r="B1647" s="115"/>
      <c r="C1647" s="116"/>
      <c r="D1647" s="116"/>
      <c r="E1647" s="116"/>
      <c r="F1647" s="117"/>
      <c r="ER1647" s="41"/>
      <c r="ES1647" s="41"/>
    </row>
    <row r="1648" spans="2:149" s="43" customFormat="1">
      <c r="B1648" s="115"/>
      <c r="C1648" s="116"/>
      <c r="D1648" s="116"/>
      <c r="E1648" s="116"/>
      <c r="F1648" s="117"/>
      <c r="ER1648" s="41"/>
      <c r="ES1648" s="41"/>
    </row>
    <row r="1649" spans="2:149" s="43" customFormat="1">
      <c r="B1649" s="115"/>
      <c r="C1649" s="116"/>
      <c r="D1649" s="116"/>
      <c r="E1649" s="116"/>
      <c r="F1649" s="117"/>
      <c r="ER1649" s="41"/>
      <c r="ES1649" s="41"/>
    </row>
    <row r="1650" spans="2:149" s="43" customFormat="1">
      <c r="B1650" s="115"/>
      <c r="C1650" s="116"/>
      <c r="D1650" s="116"/>
      <c r="E1650" s="116"/>
      <c r="F1650" s="117"/>
      <c r="ER1650" s="41"/>
      <c r="ES1650" s="41"/>
    </row>
    <row r="1651" spans="2:149" s="43" customFormat="1">
      <c r="B1651" s="115"/>
      <c r="C1651" s="116"/>
      <c r="D1651" s="116"/>
      <c r="E1651" s="116"/>
      <c r="F1651" s="117"/>
      <c r="ER1651" s="41"/>
      <c r="ES1651" s="41"/>
    </row>
    <row r="1652" spans="2:149" s="43" customFormat="1">
      <c r="B1652" s="115"/>
      <c r="C1652" s="116"/>
      <c r="D1652" s="116"/>
      <c r="E1652" s="116"/>
      <c r="F1652" s="117"/>
      <c r="ER1652" s="41"/>
      <c r="ES1652" s="41"/>
    </row>
    <row r="1653" spans="2:149" s="43" customFormat="1">
      <c r="B1653" s="115"/>
      <c r="C1653" s="116"/>
      <c r="D1653" s="116"/>
      <c r="E1653" s="116"/>
      <c r="F1653" s="117"/>
      <c r="ER1653" s="41"/>
      <c r="ES1653" s="41"/>
    </row>
    <row r="1654" spans="2:149" s="43" customFormat="1">
      <c r="B1654" s="115"/>
      <c r="C1654" s="116"/>
      <c r="D1654" s="116"/>
      <c r="E1654" s="116"/>
      <c r="F1654" s="117"/>
      <c r="ER1654" s="41"/>
      <c r="ES1654" s="41"/>
    </row>
    <row r="1655" spans="2:149" s="43" customFormat="1">
      <c r="B1655" s="115"/>
      <c r="C1655" s="116"/>
      <c r="D1655" s="116"/>
      <c r="E1655" s="116"/>
      <c r="F1655" s="117"/>
      <c r="ER1655" s="41"/>
      <c r="ES1655" s="41"/>
    </row>
    <row r="1656" spans="2:149" s="43" customFormat="1">
      <c r="B1656" s="115"/>
      <c r="C1656" s="116"/>
      <c r="D1656" s="116"/>
      <c r="E1656" s="116"/>
      <c r="F1656" s="117"/>
      <c r="ER1656" s="41"/>
      <c r="ES1656" s="41"/>
    </row>
    <row r="1657" spans="2:149" s="43" customFormat="1">
      <c r="B1657" s="115"/>
      <c r="C1657" s="116"/>
      <c r="D1657" s="116"/>
      <c r="E1657" s="116"/>
      <c r="F1657" s="117"/>
      <c r="ER1657" s="41"/>
      <c r="ES1657" s="41"/>
    </row>
    <row r="1658" spans="2:149" s="43" customFormat="1">
      <c r="B1658" s="115"/>
      <c r="C1658" s="116"/>
      <c r="D1658" s="116"/>
      <c r="E1658" s="116"/>
      <c r="F1658" s="117"/>
      <c r="ER1658" s="41"/>
      <c r="ES1658" s="41"/>
    </row>
    <row r="1659" spans="2:149" s="43" customFormat="1">
      <c r="B1659" s="115"/>
      <c r="C1659" s="116"/>
      <c r="D1659" s="116"/>
      <c r="E1659" s="116"/>
      <c r="F1659" s="117"/>
      <c r="ER1659" s="41"/>
      <c r="ES1659" s="41"/>
    </row>
    <row r="1660" spans="2:149" s="43" customFormat="1">
      <c r="B1660" s="115"/>
      <c r="C1660" s="116"/>
      <c r="D1660" s="116"/>
      <c r="E1660" s="116"/>
      <c r="F1660" s="117"/>
      <c r="ER1660" s="41"/>
      <c r="ES1660" s="41"/>
    </row>
    <row r="1661" spans="2:149" s="43" customFormat="1">
      <c r="B1661" s="115"/>
      <c r="C1661" s="116"/>
      <c r="D1661" s="116"/>
      <c r="E1661" s="116"/>
      <c r="F1661" s="117"/>
      <c r="ER1661" s="41"/>
      <c r="ES1661" s="41"/>
    </row>
    <row r="1662" spans="2:149" s="43" customFormat="1">
      <c r="B1662" s="115"/>
      <c r="C1662" s="116"/>
      <c r="D1662" s="116"/>
      <c r="E1662" s="116"/>
      <c r="F1662" s="117"/>
      <c r="ER1662" s="41"/>
      <c r="ES1662" s="41"/>
    </row>
    <row r="1663" spans="2:149" s="43" customFormat="1">
      <c r="B1663" s="115"/>
      <c r="C1663" s="116"/>
      <c r="D1663" s="116"/>
      <c r="E1663" s="116"/>
      <c r="F1663" s="117"/>
      <c r="ER1663" s="41"/>
      <c r="ES1663" s="41"/>
    </row>
    <row r="1664" spans="2:149" s="43" customFormat="1">
      <c r="B1664" s="115"/>
      <c r="C1664" s="116"/>
      <c r="D1664" s="116"/>
      <c r="E1664" s="116"/>
      <c r="F1664" s="117"/>
      <c r="ER1664" s="41"/>
      <c r="ES1664" s="41"/>
    </row>
    <row r="1665" spans="2:149" s="43" customFormat="1">
      <c r="B1665" s="115"/>
      <c r="C1665" s="116"/>
      <c r="D1665" s="116"/>
      <c r="E1665" s="116"/>
      <c r="F1665" s="117"/>
      <c r="ER1665" s="41"/>
      <c r="ES1665" s="41"/>
    </row>
    <row r="1666" spans="2:149" s="43" customFormat="1">
      <c r="B1666" s="115"/>
      <c r="C1666" s="116"/>
      <c r="D1666" s="116"/>
      <c r="E1666" s="116"/>
      <c r="F1666" s="117"/>
      <c r="ER1666" s="41"/>
      <c r="ES1666" s="41"/>
    </row>
    <row r="1667" spans="2:149" s="43" customFormat="1">
      <c r="B1667" s="115"/>
      <c r="C1667" s="116"/>
      <c r="D1667" s="116"/>
      <c r="E1667" s="116"/>
      <c r="F1667" s="117"/>
      <c r="ER1667" s="41"/>
      <c r="ES1667" s="41"/>
    </row>
    <row r="1668" spans="2:149" s="43" customFormat="1">
      <c r="B1668" s="115"/>
      <c r="C1668" s="116"/>
      <c r="D1668" s="116"/>
      <c r="E1668" s="116"/>
      <c r="F1668" s="117"/>
      <c r="ER1668" s="41"/>
      <c r="ES1668" s="41"/>
    </row>
    <row r="1669" spans="2:149" s="43" customFormat="1">
      <c r="B1669" s="115"/>
      <c r="C1669" s="116"/>
      <c r="D1669" s="116"/>
      <c r="E1669" s="116"/>
      <c r="F1669" s="117"/>
      <c r="ER1669" s="41"/>
      <c r="ES1669" s="41"/>
    </row>
    <row r="1670" spans="2:149" s="43" customFormat="1">
      <c r="B1670" s="115"/>
      <c r="C1670" s="116"/>
      <c r="D1670" s="116"/>
      <c r="E1670" s="116"/>
      <c r="F1670" s="117"/>
      <c r="ER1670" s="41"/>
      <c r="ES1670" s="41"/>
    </row>
    <row r="1671" spans="2:149" s="43" customFormat="1">
      <c r="B1671" s="115"/>
      <c r="C1671" s="116"/>
      <c r="D1671" s="116"/>
      <c r="E1671" s="116"/>
      <c r="F1671" s="117"/>
      <c r="ER1671" s="41"/>
      <c r="ES1671" s="41"/>
    </row>
    <row r="1672" spans="2:149" s="43" customFormat="1">
      <c r="B1672" s="115"/>
      <c r="C1672" s="116"/>
      <c r="D1672" s="116"/>
      <c r="E1672" s="116"/>
      <c r="F1672" s="117"/>
      <c r="ER1672" s="41"/>
      <c r="ES1672" s="41"/>
    </row>
    <row r="1673" spans="2:149" s="43" customFormat="1">
      <c r="B1673" s="115"/>
      <c r="C1673" s="116"/>
      <c r="D1673" s="116"/>
      <c r="E1673" s="116"/>
      <c r="F1673" s="117"/>
      <c r="ER1673" s="41"/>
      <c r="ES1673" s="41"/>
    </row>
    <row r="1674" spans="2:149" s="43" customFormat="1">
      <c r="B1674" s="115"/>
      <c r="C1674" s="116"/>
      <c r="D1674" s="116"/>
      <c r="E1674" s="116"/>
      <c r="F1674" s="117"/>
      <c r="ER1674" s="41"/>
      <c r="ES1674" s="41"/>
    </row>
    <row r="1675" spans="2:149" s="43" customFormat="1">
      <c r="B1675" s="115"/>
      <c r="C1675" s="116"/>
      <c r="D1675" s="116"/>
      <c r="E1675" s="116"/>
      <c r="F1675" s="117"/>
      <c r="ER1675" s="41"/>
      <c r="ES1675" s="41"/>
    </row>
    <row r="1676" spans="2:149" s="43" customFormat="1">
      <c r="B1676" s="115"/>
      <c r="C1676" s="116"/>
      <c r="D1676" s="116"/>
      <c r="E1676" s="116"/>
      <c r="F1676" s="117"/>
      <c r="ER1676" s="41"/>
      <c r="ES1676" s="41"/>
    </row>
    <row r="1677" spans="2:149" s="43" customFormat="1">
      <c r="B1677" s="115"/>
      <c r="C1677" s="116"/>
      <c r="D1677" s="116"/>
      <c r="E1677" s="116"/>
      <c r="F1677" s="117"/>
      <c r="ER1677" s="41"/>
      <c r="ES1677" s="41"/>
    </row>
    <row r="1678" spans="2:149" s="43" customFormat="1">
      <c r="B1678" s="115"/>
      <c r="C1678" s="116"/>
      <c r="D1678" s="116"/>
      <c r="E1678" s="116"/>
      <c r="F1678" s="117"/>
      <c r="ER1678" s="41"/>
      <c r="ES1678" s="41"/>
    </row>
    <row r="1679" spans="2:149" s="43" customFormat="1">
      <c r="B1679" s="115"/>
      <c r="C1679" s="116"/>
      <c r="D1679" s="116"/>
      <c r="E1679" s="116"/>
      <c r="F1679" s="117"/>
      <c r="ER1679" s="41"/>
      <c r="ES1679" s="41"/>
    </row>
    <row r="1680" spans="2:149" s="43" customFormat="1">
      <c r="B1680" s="115"/>
      <c r="C1680" s="116"/>
      <c r="D1680" s="116"/>
      <c r="E1680" s="116"/>
      <c r="F1680" s="117"/>
      <c r="ER1680" s="41"/>
      <c r="ES1680" s="41"/>
    </row>
    <row r="1681" spans="2:149" s="43" customFormat="1">
      <c r="B1681" s="115"/>
      <c r="C1681" s="116"/>
      <c r="D1681" s="116"/>
      <c r="E1681" s="116"/>
      <c r="F1681" s="117"/>
      <c r="ER1681" s="41"/>
      <c r="ES1681" s="41"/>
    </row>
    <row r="1682" spans="2:149" s="43" customFormat="1">
      <c r="B1682" s="115"/>
      <c r="C1682" s="116"/>
      <c r="D1682" s="116"/>
      <c r="E1682" s="116"/>
      <c r="F1682" s="117"/>
      <c r="ER1682" s="41"/>
      <c r="ES1682" s="41"/>
    </row>
    <row r="1683" spans="2:149" s="43" customFormat="1">
      <c r="B1683" s="115"/>
      <c r="C1683" s="116"/>
      <c r="D1683" s="116"/>
      <c r="E1683" s="116"/>
      <c r="F1683" s="117"/>
      <c r="ER1683" s="41"/>
      <c r="ES1683" s="41"/>
    </row>
    <row r="1684" spans="2:149" s="43" customFormat="1">
      <c r="B1684" s="115"/>
      <c r="C1684" s="116"/>
      <c r="D1684" s="116"/>
      <c r="E1684" s="116"/>
      <c r="F1684" s="117"/>
      <c r="ER1684" s="41"/>
      <c r="ES1684" s="41"/>
    </row>
    <row r="1685" spans="2:149" s="43" customFormat="1">
      <c r="B1685" s="115"/>
      <c r="C1685" s="116"/>
      <c r="D1685" s="116"/>
      <c r="E1685" s="116"/>
      <c r="F1685" s="117"/>
      <c r="ER1685" s="41"/>
      <c r="ES1685" s="41"/>
    </row>
    <row r="1686" spans="2:149" s="43" customFormat="1">
      <c r="B1686" s="115"/>
      <c r="C1686" s="116"/>
      <c r="D1686" s="116"/>
      <c r="E1686" s="116"/>
      <c r="F1686" s="117"/>
      <c r="ER1686" s="41"/>
      <c r="ES1686" s="41"/>
    </row>
    <row r="1687" spans="2:149" s="43" customFormat="1">
      <c r="B1687" s="115"/>
      <c r="C1687" s="116"/>
      <c r="D1687" s="116"/>
      <c r="E1687" s="116"/>
      <c r="F1687" s="117"/>
      <c r="ER1687" s="41"/>
      <c r="ES1687" s="41"/>
    </row>
    <row r="1688" spans="2:149" s="43" customFormat="1">
      <c r="B1688" s="115"/>
      <c r="C1688" s="116"/>
      <c r="D1688" s="116"/>
      <c r="E1688" s="116"/>
      <c r="F1688" s="117"/>
      <c r="ER1688" s="41"/>
      <c r="ES1688" s="41"/>
    </row>
    <row r="1689" spans="2:149" s="43" customFormat="1">
      <c r="B1689" s="115"/>
      <c r="C1689" s="116"/>
      <c r="D1689" s="116"/>
      <c r="E1689" s="116"/>
      <c r="F1689" s="117"/>
      <c r="ER1689" s="41"/>
      <c r="ES1689" s="41"/>
    </row>
    <row r="1690" spans="2:149" s="43" customFormat="1">
      <c r="B1690" s="115"/>
      <c r="C1690" s="116"/>
      <c r="D1690" s="116"/>
      <c r="E1690" s="116"/>
      <c r="F1690" s="117"/>
      <c r="ER1690" s="41"/>
      <c r="ES1690" s="41"/>
    </row>
    <row r="1691" spans="2:149" s="43" customFormat="1">
      <c r="B1691" s="115"/>
      <c r="C1691" s="116"/>
      <c r="D1691" s="116"/>
      <c r="E1691" s="116"/>
      <c r="F1691" s="117"/>
      <c r="ER1691" s="41"/>
      <c r="ES1691" s="41"/>
    </row>
    <row r="1692" spans="2:149" s="43" customFormat="1">
      <c r="B1692" s="115"/>
      <c r="C1692" s="116"/>
      <c r="D1692" s="116"/>
      <c r="E1692" s="116"/>
      <c r="F1692" s="117"/>
      <c r="ER1692" s="41"/>
      <c r="ES1692" s="41"/>
    </row>
    <row r="1693" spans="2:149" s="43" customFormat="1">
      <c r="B1693" s="115"/>
      <c r="C1693" s="116"/>
      <c r="D1693" s="116"/>
      <c r="E1693" s="116"/>
      <c r="F1693" s="117"/>
      <c r="ER1693" s="41"/>
      <c r="ES1693" s="41"/>
    </row>
    <row r="1694" spans="2:149" s="43" customFormat="1">
      <c r="B1694" s="115"/>
      <c r="C1694" s="116"/>
      <c r="D1694" s="116"/>
      <c r="E1694" s="116"/>
      <c r="F1694" s="117"/>
      <c r="ER1694" s="41"/>
      <c r="ES1694" s="41"/>
    </row>
    <row r="1695" spans="2:149" s="43" customFormat="1">
      <c r="B1695" s="115"/>
      <c r="C1695" s="116"/>
      <c r="D1695" s="116"/>
      <c r="E1695" s="116"/>
      <c r="F1695" s="117"/>
      <c r="ER1695" s="41"/>
      <c r="ES1695" s="41"/>
    </row>
    <row r="1696" spans="2:149" s="43" customFormat="1">
      <c r="B1696" s="115"/>
      <c r="C1696" s="116"/>
      <c r="D1696" s="116"/>
      <c r="E1696" s="116"/>
      <c r="F1696" s="117"/>
      <c r="ER1696" s="41"/>
      <c r="ES1696" s="41"/>
    </row>
    <row r="1697" spans="2:149" s="43" customFormat="1">
      <c r="B1697" s="115"/>
      <c r="C1697" s="116"/>
      <c r="D1697" s="116"/>
      <c r="E1697" s="116"/>
      <c r="F1697" s="117"/>
      <c r="ER1697" s="41"/>
      <c r="ES1697" s="41"/>
    </row>
    <row r="1698" spans="2:149" s="43" customFormat="1">
      <c r="B1698" s="115"/>
      <c r="C1698" s="116"/>
      <c r="D1698" s="116"/>
      <c r="E1698" s="116"/>
      <c r="F1698" s="117"/>
      <c r="ER1698" s="41"/>
      <c r="ES1698" s="41"/>
    </row>
    <row r="1699" spans="2:149" s="43" customFormat="1">
      <c r="B1699" s="115"/>
      <c r="C1699" s="116"/>
      <c r="D1699" s="116"/>
      <c r="E1699" s="116"/>
      <c r="F1699" s="117"/>
      <c r="ER1699" s="41"/>
      <c r="ES1699" s="41"/>
    </row>
    <row r="1700" spans="2:149" s="43" customFormat="1">
      <c r="B1700" s="115"/>
      <c r="C1700" s="116"/>
      <c r="D1700" s="116"/>
      <c r="E1700" s="116"/>
      <c r="F1700" s="117"/>
      <c r="ER1700" s="41"/>
      <c r="ES1700" s="41"/>
    </row>
    <row r="1701" spans="2:149" s="43" customFormat="1">
      <c r="B1701" s="115"/>
      <c r="C1701" s="116"/>
      <c r="D1701" s="116"/>
      <c r="E1701" s="116"/>
      <c r="F1701" s="117"/>
      <c r="ER1701" s="41"/>
      <c r="ES1701" s="41"/>
    </row>
    <row r="1702" spans="2:149" s="43" customFormat="1">
      <c r="B1702" s="115"/>
      <c r="C1702" s="116"/>
      <c r="D1702" s="116"/>
      <c r="E1702" s="116"/>
      <c r="F1702" s="117"/>
      <c r="ER1702" s="41"/>
      <c r="ES1702" s="41"/>
    </row>
    <row r="1703" spans="2:149" s="43" customFormat="1">
      <c r="B1703" s="115"/>
      <c r="C1703" s="116"/>
      <c r="D1703" s="116"/>
      <c r="E1703" s="116"/>
      <c r="F1703" s="117"/>
      <c r="ER1703" s="41"/>
      <c r="ES1703" s="41"/>
    </row>
    <row r="1704" spans="2:149" s="43" customFormat="1">
      <c r="B1704" s="115"/>
      <c r="C1704" s="116"/>
      <c r="D1704" s="116"/>
      <c r="E1704" s="116"/>
      <c r="F1704" s="117"/>
      <c r="ER1704" s="41"/>
      <c r="ES1704" s="41"/>
    </row>
    <row r="1705" spans="2:149" s="43" customFormat="1">
      <c r="B1705" s="115"/>
      <c r="C1705" s="116"/>
      <c r="D1705" s="116"/>
      <c r="E1705" s="116"/>
      <c r="F1705" s="117"/>
      <c r="ER1705" s="41"/>
      <c r="ES1705" s="41"/>
    </row>
    <row r="1706" spans="2:149" s="43" customFormat="1">
      <c r="B1706" s="115"/>
      <c r="C1706" s="116"/>
      <c r="D1706" s="116"/>
      <c r="E1706" s="116"/>
      <c r="F1706" s="117"/>
      <c r="ER1706" s="41"/>
      <c r="ES1706" s="41"/>
    </row>
    <row r="1707" spans="2:149" s="43" customFormat="1">
      <c r="B1707" s="115"/>
      <c r="C1707" s="116"/>
      <c r="D1707" s="116"/>
      <c r="E1707" s="116"/>
      <c r="F1707" s="117"/>
      <c r="ER1707" s="41"/>
      <c r="ES1707" s="41"/>
    </row>
    <row r="1708" spans="2:149" s="43" customFormat="1">
      <c r="B1708" s="115"/>
      <c r="C1708" s="116"/>
      <c r="D1708" s="116"/>
      <c r="E1708" s="116"/>
      <c r="F1708" s="117"/>
      <c r="ER1708" s="41"/>
      <c r="ES1708" s="41"/>
    </row>
    <row r="1709" spans="2:149" s="43" customFormat="1">
      <c r="B1709" s="115"/>
      <c r="C1709" s="116"/>
      <c r="D1709" s="116"/>
      <c r="E1709" s="116"/>
      <c r="F1709" s="117"/>
      <c r="ER1709" s="41"/>
      <c r="ES1709" s="41"/>
    </row>
    <row r="1710" spans="2:149" s="43" customFormat="1">
      <c r="B1710" s="115"/>
      <c r="C1710" s="116"/>
      <c r="D1710" s="116"/>
      <c r="E1710" s="116"/>
      <c r="F1710" s="117"/>
      <c r="ER1710" s="41"/>
      <c r="ES1710" s="41"/>
    </row>
    <row r="1711" spans="2:149" s="43" customFormat="1">
      <c r="B1711" s="115"/>
      <c r="C1711" s="116"/>
      <c r="D1711" s="116"/>
      <c r="E1711" s="116"/>
      <c r="F1711" s="117"/>
      <c r="ER1711" s="41"/>
      <c r="ES1711" s="41"/>
    </row>
    <row r="1712" spans="2:149" s="43" customFormat="1">
      <c r="B1712" s="115"/>
      <c r="C1712" s="116"/>
      <c r="D1712" s="116"/>
      <c r="E1712" s="116"/>
      <c r="F1712" s="117"/>
      <c r="ER1712" s="41"/>
      <c r="ES1712" s="41"/>
    </row>
    <row r="1713" spans="2:149" s="43" customFormat="1">
      <c r="B1713" s="115"/>
      <c r="C1713" s="116"/>
      <c r="D1713" s="116"/>
      <c r="E1713" s="116"/>
      <c r="F1713" s="117"/>
      <c r="ER1713" s="41"/>
      <c r="ES1713" s="41"/>
    </row>
    <row r="1714" spans="2:149" s="43" customFormat="1">
      <c r="B1714" s="115"/>
      <c r="C1714" s="116"/>
      <c r="D1714" s="116"/>
      <c r="E1714" s="116"/>
      <c r="F1714" s="117"/>
      <c r="ER1714" s="41"/>
      <c r="ES1714" s="41"/>
    </row>
    <row r="1715" spans="2:149" s="43" customFormat="1">
      <c r="B1715" s="115"/>
      <c r="C1715" s="116"/>
      <c r="D1715" s="116"/>
      <c r="E1715" s="116"/>
      <c r="F1715" s="117"/>
      <c r="ER1715" s="41"/>
      <c r="ES1715" s="41"/>
    </row>
    <row r="1716" spans="2:149" s="43" customFormat="1">
      <c r="B1716" s="115"/>
      <c r="C1716" s="116"/>
      <c r="D1716" s="116"/>
      <c r="E1716" s="116"/>
      <c r="F1716" s="117"/>
      <c r="ER1716" s="41"/>
      <c r="ES1716" s="41"/>
    </row>
    <row r="1717" spans="2:149" s="43" customFormat="1">
      <c r="B1717" s="115"/>
      <c r="C1717" s="116"/>
      <c r="D1717" s="116"/>
      <c r="E1717" s="116"/>
      <c r="F1717" s="117"/>
      <c r="ER1717" s="41"/>
      <c r="ES1717" s="41"/>
    </row>
    <row r="1718" spans="2:149" s="43" customFormat="1">
      <c r="B1718" s="115"/>
      <c r="C1718" s="116"/>
      <c r="D1718" s="116"/>
      <c r="E1718" s="116"/>
      <c r="F1718" s="117"/>
      <c r="ER1718" s="41"/>
      <c r="ES1718" s="41"/>
    </row>
    <row r="1719" spans="2:149" s="43" customFormat="1">
      <c r="B1719" s="115"/>
      <c r="C1719" s="116"/>
      <c r="D1719" s="116"/>
      <c r="E1719" s="116"/>
      <c r="F1719" s="117"/>
      <c r="ER1719" s="41"/>
      <c r="ES1719" s="41"/>
    </row>
    <row r="1720" spans="2:149" s="43" customFormat="1">
      <c r="B1720" s="115"/>
      <c r="C1720" s="116"/>
      <c r="D1720" s="116"/>
      <c r="E1720" s="116"/>
      <c r="F1720" s="117"/>
      <c r="ER1720" s="41"/>
      <c r="ES1720" s="41"/>
    </row>
    <row r="1721" spans="2:149" s="43" customFormat="1">
      <c r="B1721" s="115"/>
      <c r="C1721" s="116"/>
      <c r="D1721" s="116"/>
      <c r="E1721" s="116"/>
      <c r="F1721" s="117"/>
      <c r="ER1721" s="41"/>
      <c r="ES1721" s="41"/>
    </row>
    <row r="1722" spans="2:149" s="43" customFormat="1">
      <c r="B1722" s="115"/>
      <c r="C1722" s="116"/>
      <c r="D1722" s="116"/>
      <c r="E1722" s="116"/>
      <c r="F1722" s="117"/>
      <c r="ER1722" s="41"/>
      <c r="ES1722" s="41"/>
    </row>
    <row r="1723" spans="2:149" s="43" customFormat="1">
      <c r="B1723" s="115"/>
      <c r="C1723" s="116"/>
      <c r="D1723" s="116"/>
      <c r="E1723" s="116"/>
      <c r="F1723" s="117"/>
      <c r="ER1723" s="41"/>
      <c r="ES1723" s="41"/>
    </row>
    <row r="1724" spans="2:149" s="43" customFormat="1">
      <c r="B1724" s="115"/>
      <c r="C1724" s="116"/>
      <c r="D1724" s="116"/>
      <c r="E1724" s="116"/>
      <c r="F1724" s="117"/>
      <c r="ER1724" s="41"/>
      <c r="ES1724" s="41"/>
    </row>
    <row r="1725" spans="2:149" s="43" customFormat="1">
      <c r="B1725" s="115"/>
      <c r="C1725" s="116"/>
      <c r="D1725" s="116"/>
      <c r="E1725" s="116"/>
      <c r="F1725" s="117"/>
      <c r="ER1725" s="41"/>
      <c r="ES1725" s="41"/>
    </row>
    <row r="1726" spans="2:149" s="43" customFormat="1">
      <c r="B1726" s="115"/>
      <c r="C1726" s="116"/>
      <c r="D1726" s="116"/>
      <c r="E1726" s="116"/>
      <c r="F1726" s="117"/>
      <c r="ER1726" s="41"/>
      <c r="ES1726" s="41"/>
    </row>
    <row r="1727" spans="2:149" s="43" customFormat="1">
      <c r="B1727" s="115"/>
      <c r="C1727" s="116"/>
      <c r="D1727" s="116"/>
      <c r="E1727" s="116"/>
      <c r="F1727" s="117"/>
      <c r="ER1727" s="41"/>
      <c r="ES1727" s="41"/>
    </row>
    <row r="1728" spans="2:149" s="43" customFormat="1">
      <c r="B1728" s="115"/>
      <c r="C1728" s="116"/>
      <c r="D1728" s="116"/>
      <c r="E1728" s="116"/>
      <c r="F1728" s="117"/>
      <c r="ER1728" s="41"/>
      <c r="ES1728" s="41"/>
    </row>
    <row r="1729" spans="2:149" s="43" customFormat="1">
      <c r="B1729" s="115"/>
      <c r="C1729" s="116"/>
      <c r="D1729" s="116"/>
      <c r="E1729" s="116"/>
      <c r="F1729" s="117"/>
      <c r="ER1729" s="41"/>
      <c r="ES1729" s="41"/>
    </row>
    <row r="1730" spans="2:149" s="43" customFormat="1">
      <c r="B1730" s="115"/>
      <c r="C1730" s="116"/>
      <c r="D1730" s="116"/>
      <c r="E1730" s="116"/>
      <c r="F1730" s="117"/>
      <c r="ER1730" s="41"/>
      <c r="ES1730" s="41"/>
    </row>
    <row r="1731" spans="2:149" s="43" customFormat="1">
      <c r="B1731" s="115"/>
      <c r="C1731" s="116"/>
      <c r="D1731" s="116"/>
      <c r="E1731" s="116"/>
      <c r="F1731" s="117"/>
      <c r="ER1731" s="41"/>
      <c r="ES1731" s="41"/>
    </row>
    <row r="1732" spans="2:149" s="43" customFormat="1">
      <c r="B1732" s="115"/>
      <c r="C1732" s="116"/>
      <c r="D1732" s="116"/>
      <c r="E1732" s="116"/>
      <c r="F1732" s="117"/>
      <c r="ER1732" s="41"/>
      <c r="ES1732" s="41"/>
    </row>
    <row r="1733" spans="2:149" s="43" customFormat="1">
      <c r="B1733" s="115"/>
      <c r="C1733" s="116"/>
      <c r="D1733" s="116"/>
      <c r="E1733" s="116"/>
      <c r="F1733" s="117"/>
      <c r="ER1733" s="41"/>
      <c r="ES1733" s="41"/>
    </row>
    <row r="1734" spans="2:149" s="43" customFormat="1">
      <c r="B1734" s="115"/>
      <c r="C1734" s="116"/>
      <c r="D1734" s="116"/>
      <c r="E1734" s="116"/>
      <c r="F1734" s="117"/>
      <c r="ER1734" s="41"/>
      <c r="ES1734" s="41"/>
    </row>
    <row r="1735" spans="2:149" s="43" customFormat="1">
      <c r="B1735" s="115"/>
      <c r="C1735" s="116"/>
      <c r="D1735" s="116"/>
      <c r="E1735" s="116"/>
      <c r="F1735" s="117"/>
      <c r="ER1735" s="41"/>
      <c r="ES1735" s="41"/>
    </row>
    <row r="1736" spans="2:149" s="43" customFormat="1">
      <c r="B1736" s="115"/>
      <c r="C1736" s="116"/>
      <c r="D1736" s="116"/>
      <c r="E1736" s="116"/>
      <c r="F1736" s="117"/>
      <c r="ER1736" s="41"/>
      <c r="ES1736" s="41"/>
    </row>
    <row r="1737" spans="2:149" s="43" customFormat="1">
      <c r="B1737" s="115"/>
      <c r="C1737" s="116"/>
      <c r="D1737" s="116"/>
      <c r="E1737" s="116"/>
      <c r="F1737" s="117"/>
      <c r="ER1737" s="41"/>
      <c r="ES1737" s="41"/>
    </row>
    <row r="1738" spans="2:149" s="43" customFormat="1">
      <c r="B1738" s="115"/>
      <c r="C1738" s="116"/>
      <c r="D1738" s="116"/>
      <c r="E1738" s="116"/>
      <c r="F1738" s="117"/>
      <c r="ER1738" s="41"/>
      <c r="ES1738" s="41"/>
    </row>
    <row r="1739" spans="2:149" s="43" customFormat="1">
      <c r="B1739" s="115"/>
      <c r="C1739" s="116"/>
      <c r="D1739" s="116"/>
      <c r="E1739" s="116"/>
      <c r="F1739" s="117"/>
      <c r="ER1739" s="41"/>
      <c r="ES1739" s="41"/>
    </row>
    <row r="1740" spans="2:149" s="43" customFormat="1">
      <c r="B1740" s="115"/>
      <c r="C1740" s="116"/>
      <c r="D1740" s="116"/>
      <c r="E1740" s="116"/>
      <c r="F1740" s="117"/>
      <c r="ER1740" s="41"/>
      <c r="ES1740" s="41"/>
    </row>
    <row r="1741" spans="2:149" s="43" customFormat="1">
      <c r="B1741" s="115"/>
      <c r="C1741" s="116"/>
      <c r="D1741" s="116"/>
      <c r="E1741" s="116"/>
      <c r="F1741" s="117"/>
      <c r="ER1741" s="41"/>
      <c r="ES1741" s="41"/>
    </row>
    <row r="1742" spans="2:149" s="43" customFormat="1">
      <c r="B1742" s="115"/>
      <c r="C1742" s="116"/>
      <c r="D1742" s="116"/>
      <c r="E1742" s="116"/>
      <c r="F1742" s="117"/>
      <c r="ER1742" s="41"/>
      <c r="ES1742" s="41"/>
    </row>
    <row r="1743" spans="2:149" s="43" customFormat="1">
      <c r="B1743" s="115"/>
      <c r="C1743" s="116"/>
      <c r="D1743" s="116"/>
      <c r="E1743" s="116"/>
      <c r="F1743" s="117"/>
      <c r="ER1743" s="41"/>
      <c r="ES1743" s="41"/>
    </row>
    <row r="1744" spans="2:149" s="43" customFormat="1">
      <c r="B1744" s="115"/>
      <c r="C1744" s="116"/>
      <c r="D1744" s="116"/>
      <c r="E1744" s="116"/>
      <c r="F1744" s="117"/>
      <c r="ER1744" s="41"/>
      <c r="ES1744" s="41"/>
    </row>
    <row r="1745" spans="2:149" s="43" customFormat="1">
      <c r="B1745" s="115"/>
      <c r="C1745" s="116"/>
      <c r="D1745" s="116"/>
      <c r="E1745" s="116"/>
      <c r="F1745" s="117"/>
      <c r="ER1745" s="41"/>
      <c r="ES1745" s="41"/>
    </row>
    <row r="1746" spans="2:149" s="43" customFormat="1">
      <c r="B1746" s="115"/>
      <c r="C1746" s="116"/>
      <c r="D1746" s="116"/>
      <c r="E1746" s="116"/>
      <c r="F1746" s="117"/>
      <c r="ER1746" s="41"/>
      <c r="ES1746" s="41"/>
    </row>
    <row r="1747" spans="2:149" s="43" customFormat="1">
      <c r="B1747" s="115"/>
      <c r="C1747" s="116"/>
      <c r="D1747" s="116"/>
      <c r="E1747" s="116"/>
      <c r="F1747" s="117"/>
      <c r="ER1747" s="41"/>
      <c r="ES1747" s="41"/>
    </row>
    <row r="1748" spans="2:149" s="43" customFormat="1">
      <c r="B1748" s="115"/>
      <c r="C1748" s="116"/>
      <c r="D1748" s="116"/>
      <c r="E1748" s="116"/>
      <c r="F1748" s="117"/>
      <c r="ER1748" s="41"/>
      <c r="ES1748" s="41"/>
    </row>
    <row r="1749" spans="2:149" s="43" customFormat="1">
      <c r="B1749" s="115"/>
      <c r="C1749" s="116"/>
      <c r="D1749" s="116"/>
      <c r="E1749" s="116"/>
      <c r="F1749" s="117"/>
      <c r="ER1749" s="41"/>
      <c r="ES1749" s="41"/>
    </row>
    <row r="1750" spans="2:149" s="43" customFormat="1">
      <c r="B1750" s="115"/>
      <c r="C1750" s="116"/>
      <c r="D1750" s="116"/>
      <c r="E1750" s="116"/>
      <c r="F1750" s="117"/>
      <c r="ER1750" s="41"/>
      <c r="ES1750" s="41"/>
    </row>
    <row r="1751" spans="2:149" s="43" customFormat="1">
      <c r="B1751" s="115"/>
      <c r="C1751" s="116"/>
      <c r="D1751" s="116"/>
      <c r="E1751" s="116"/>
      <c r="F1751" s="117"/>
      <c r="ER1751" s="41"/>
      <c r="ES1751" s="41"/>
    </row>
    <row r="1752" spans="2:149" s="43" customFormat="1">
      <c r="B1752" s="115"/>
      <c r="C1752" s="116"/>
      <c r="D1752" s="116"/>
      <c r="E1752" s="116"/>
      <c r="F1752" s="117"/>
      <c r="ER1752" s="41"/>
      <c r="ES1752" s="41"/>
    </row>
    <row r="1753" spans="2:149" s="43" customFormat="1">
      <c r="B1753" s="115"/>
      <c r="C1753" s="116"/>
      <c r="D1753" s="116"/>
      <c r="E1753" s="116"/>
      <c r="F1753" s="117"/>
      <c r="ER1753" s="41"/>
      <c r="ES1753" s="41"/>
    </row>
    <row r="1754" spans="2:149" s="43" customFormat="1">
      <c r="B1754" s="115"/>
      <c r="C1754" s="116"/>
      <c r="D1754" s="116"/>
      <c r="E1754" s="116"/>
      <c r="F1754" s="117"/>
      <c r="ER1754" s="41"/>
      <c r="ES1754" s="41"/>
    </row>
    <row r="1755" spans="2:149" s="43" customFormat="1">
      <c r="B1755" s="115"/>
      <c r="C1755" s="116"/>
      <c r="D1755" s="116"/>
      <c r="E1755" s="116"/>
      <c r="F1755" s="117"/>
      <c r="ER1755" s="41"/>
      <c r="ES1755" s="41"/>
    </row>
    <row r="1756" spans="2:149" s="43" customFormat="1">
      <c r="B1756" s="115"/>
      <c r="C1756" s="116"/>
      <c r="D1756" s="116"/>
      <c r="E1756" s="116"/>
      <c r="F1756" s="117"/>
      <c r="ER1756" s="41"/>
      <c r="ES1756" s="41"/>
    </row>
    <row r="1757" spans="2:149" s="43" customFormat="1">
      <c r="B1757" s="115"/>
      <c r="C1757" s="116"/>
      <c r="D1757" s="116"/>
      <c r="E1757" s="116"/>
      <c r="F1757" s="117"/>
      <c r="ER1757" s="41"/>
      <c r="ES1757" s="41"/>
    </row>
    <row r="1758" spans="2:149" s="43" customFormat="1">
      <c r="B1758" s="115"/>
      <c r="C1758" s="116"/>
      <c r="D1758" s="116"/>
      <c r="E1758" s="116"/>
      <c r="F1758" s="117"/>
      <c r="ER1758" s="41"/>
      <c r="ES1758" s="41"/>
    </row>
    <row r="1759" spans="2:149" s="43" customFormat="1">
      <c r="B1759" s="115"/>
      <c r="C1759" s="116"/>
      <c r="D1759" s="116"/>
      <c r="E1759" s="116"/>
      <c r="F1759" s="117"/>
      <c r="ER1759" s="41"/>
      <c r="ES1759" s="41"/>
    </row>
    <row r="1760" spans="2:149" s="43" customFormat="1">
      <c r="B1760" s="115"/>
      <c r="C1760" s="116"/>
      <c r="D1760" s="116"/>
      <c r="E1760" s="116"/>
      <c r="F1760" s="117"/>
      <c r="ER1760" s="41"/>
      <c r="ES1760" s="41"/>
    </row>
    <row r="1761" spans="2:149" s="43" customFormat="1">
      <c r="B1761" s="115"/>
      <c r="C1761" s="116"/>
      <c r="D1761" s="116"/>
      <c r="E1761" s="116"/>
      <c r="F1761" s="117"/>
      <c r="ER1761" s="41"/>
      <c r="ES1761" s="41"/>
    </row>
    <row r="1762" spans="2:149" s="43" customFormat="1">
      <c r="B1762" s="115"/>
      <c r="C1762" s="116"/>
      <c r="D1762" s="116"/>
      <c r="E1762" s="116"/>
      <c r="F1762" s="117"/>
      <c r="ER1762" s="41"/>
      <c r="ES1762" s="41"/>
    </row>
    <row r="1763" spans="2:149" s="43" customFormat="1">
      <c r="B1763" s="115"/>
      <c r="C1763" s="116"/>
      <c r="D1763" s="116"/>
      <c r="E1763" s="116"/>
      <c r="F1763" s="117"/>
      <c r="ER1763" s="41"/>
      <c r="ES1763" s="41"/>
    </row>
    <row r="1764" spans="2:149" s="43" customFormat="1">
      <c r="B1764" s="115"/>
      <c r="C1764" s="116"/>
      <c r="D1764" s="116"/>
      <c r="E1764" s="116"/>
      <c r="F1764" s="117"/>
      <c r="ER1764" s="41"/>
      <c r="ES1764" s="41"/>
    </row>
    <row r="1765" spans="2:149" s="43" customFormat="1">
      <c r="B1765" s="115"/>
      <c r="C1765" s="116"/>
      <c r="D1765" s="116"/>
      <c r="E1765" s="116"/>
      <c r="F1765" s="117"/>
      <c r="ER1765" s="41"/>
      <c r="ES1765" s="41"/>
    </row>
    <row r="1766" spans="2:149" s="43" customFormat="1">
      <c r="B1766" s="115"/>
      <c r="C1766" s="116"/>
      <c r="D1766" s="116"/>
      <c r="E1766" s="116"/>
      <c r="F1766" s="117"/>
      <c r="ER1766" s="41"/>
      <c r="ES1766" s="41"/>
    </row>
    <row r="1767" spans="2:149" s="43" customFormat="1">
      <c r="B1767" s="115"/>
      <c r="C1767" s="116"/>
      <c r="D1767" s="116"/>
      <c r="E1767" s="116"/>
      <c r="F1767" s="117"/>
      <c r="ER1767" s="41"/>
      <c r="ES1767" s="41"/>
    </row>
    <row r="1768" spans="2:149" s="43" customFormat="1">
      <c r="B1768" s="115"/>
      <c r="C1768" s="116"/>
      <c r="D1768" s="116"/>
      <c r="E1768" s="116"/>
      <c r="F1768" s="117"/>
      <c r="ER1768" s="41"/>
      <c r="ES1768" s="41"/>
    </row>
    <row r="1769" spans="2:149" s="43" customFormat="1">
      <c r="B1769" s="115"/>
      <c r="C1769" s="116"/>
      <c r="D1769" s="116"/>
      <c r="E1769" s="116"/>
      <c r="F1769" s="117"/>
      <c r="ER1769" s="41"/>
      <c r="ES1769" s="41"/>
    </row>
    <row r="1770" spans="2:149" s="43" customFormat="1">
      <c r="B1770" s="115"/>
      <c r="C1770" s="116"/>
      <c r="D1770" s="116"/>
      <c r="E1770" s="116"/>
      <c r="F1770" s="117"/>
      <c r="ER1770" s="41"/>
      <c r="ES1770" s="41"/>
    </row>
    <row r="1771" spans="2:149" s="43" customFormat="1">
      <c r="B1771" s="115"/>
      <c r="C1771" s="116"/>
      <c r="D1771" s="116"/>
      <c r="E1771" s="116"/>
      <c r="F1771" s="117"/>
      <c r="ER1771" s="41"/>
      <c r="ES1771" s="41"/>
    </row>
    <row r="1772" spans="2:149" s="43" customFormat="1">
      <c r="B1772" s="115"/>
      <c r="C1772" s="116"/>
      <c r="D1772" s="116"/>
      <c r="E1772" s="116"/>
      <c r="F1772" s="117"/>
      <c r="ER1772" s="41"/>
      <c r="ES1772" s="41"/>
    </row>
    <row r="1773" spans="2:149" s="43" customFormat="1">
      <c r="B1773" s="115"/>
      <c r="C1773" s="116"/>
      <c r="D1773" s="116"/>
      <c r="E1773" s="116"/>
      <c r="F1773" s="117"/>
      <c r="ER1773" s="41"/>
      <c r="ES1773" s="41"/>
    </row>
    <row r="1774" spans="2:149" s="43" customFormat="1">
      <c r="B1774" s="115"/>
      <c r="C1774" s="116"/>
      <c r="D1774" s="116"/>
      <c r="E1774" s="116"/>
      <c r="F1774" s="117"/>
      <c r="ER1774" s="41"/>
      <c r="ES1774" s="41"/>
    </row>
    <row r="1775" spans="2:149" s="43" customFormat="1">
      <c r="B1775" s="115"/>
      <c r="C1775" s="116"/>
      <c r="D1775" s="116"/>
      <c r="E1775" s="116"/>
      <c r="F1775" s="117"/>
      <c r="ER1775" s="41"/>
      <c r="ES1775" s="41"/>
    </row>
    <row r="1776" spans="2:149" s="43" customFormat="1">
      <c r="B1776" s="115"/>
      <c r="C1776" s="116"/>
      <c r="D1776" s="116"/>
      <c r="E1776" s="116"/>
      <c r="F1776" s="117"/>
      <c r="ER1776" s="41"/>
      <c r="ES1776" s="41"/>
    </row>
    <row r="1777" spans="2:149" s="43" customFormat="1">
      <c r="B1777" s="115"/>
      <c r="C1777" s="116"/>
      <c r="D1777" s="116"/>
      <c r="E1777" s="116"/>
      <c r="F1777" s="117"/>
      <c r="ER1777" s="41"/>
      <c r="ES1777" s="41"/>
    </row>
    <row r="1778" spans="2:149" s="43" customFormat="1">
      <c r="B1778" s="115"/>
      <c r="C1778" s="116"/>
      <c r="D1778" s="116"/>
      <c r="E1778" s="116"/>
      <c r="F1778" s="117"/>
      <c r="ER1778" s="41"/>
      <c r="ES1778" s="41"/>
    </row>
    <row r="1779" spans="2:149" s="43" customFormat="1">
      <c r="B1779" s="115"/>
      <c r="C1779" s="116"/>
      <c r="D1779" s="116"/>
      <c r="E1779" s="116"/>
      <c r="F1779" s="117"/>
      <c r="ER1779" s="41"/>
      <c r="ES1779" s="41"/>
    </row>
    <row r="1780" spans="2:149" s="43" customFormat="1">
      <c r="B1780" s="115"/>
      <c r="C1780" s="116"/>
      <c r="D1780" s="116"/>
      <c r="E1780" s="116"/>
      <c r="F1780" s="117"/>
      <c r="ER1780" s="41"/>
      <c r="ES1780" s="41"/>
    </row>
    <row r="1781" spans="2:149" s="43" customFormat="1">
      <c r="B1781" s="115"/>
      <c r="C1781" s="116"/>
      <c r="D1781" s="116"/>
      <c r="E1781" s="116"/>
      <c r="F1781" s="117"/>
      <c r="ER1781" s="41"/>
      <c r="ES1781" s="41"/>
    </row>
    <row r="1782" spans="2:149" s="43" customFormat="1">
      <c r="B1782" s="115"/>
      <c r="C1782" s="116"/>
      <c r="D1782" s="116"/>
      <c r="E1782" s="116"/>
      <c r="F1782" s="117"/>
      <c r="ER1782" s="41"/>
      <c r="ES1782" s="41"/>
    </row>
    <row r="1783" spans="2:149" s="43" customFormat="1">
      <c r="B1783" s="115"/>
      <c r="C1783" s="116"/>
      <c r="D1783" s="116"/>
      <c r="E1783" s="116"/>
      <c r="F1783" s="117"/>
      <c r="ER1783" s="41"/>
      <c r="ES1783" s="41"/>
    </row>
    <row r="1784" spans="2:149" s="43" customFormat="1">
      <c r="B1784" s="115"/>
      <c r="C1784" s="116"/>
      <c r="D1784" s="116"/>
      <c r="E1784" s="116"/>
      <c r="F1784" s="117"/>
      <c r="ER1784" s="41"/>
      <c r="ES1784" s="41"/>
    </row>
    <row r="1785" spans="2:149" s="43" customFormat="1">
      <c r="B1785" s="115"/>
      <c r="C1785" s="116"/>
      <c r="D1785" s="116"/>
      <c r="E1785" s="116"/>
      <c r="F1785" s="117"/>
      <c r="ER1785" s="41"/>
      <c r="ES1785" s="41"/>
    </row>
    <row r="1786" spans="2:149" s="43" customFormat="1">
      <c r="B1786" s="115"/>
      <c r="C1786" s="116"/>
      <c r="D1786" s="116"/>
      <c r="E1786" s="116"/>
      <c r="F1786" s="117"/>
      <c r="ER1786" s="41"/>
      <c r="ES1786" s="41"/>
    </row>
    <row r="1787" spans="2:149" s="43" customFormat="1">
      <c r="B1787" s="115"/>
      <c r="C1787" s="116"/>
      <c r="D1787" s="116"/>
      <c r="E1787" s="116"/>
      <c r="F1787" s="117"/>
      <c r="ER1787" s="41"/>
      <c r="ES1787" s="41"/>
    </row>
    <row r="1788" spans="2:149" s="43" customFormat="1">
      <c r="B1788" s="115"/>
      <c r="C1788" s="116"/>
      <c r="D1788" s="116"/>
      <c r="E1788" s="116"/>
      <c r="F1788" s="117"/>
      <c r="ER1788" s="41"/>
      <c r="ES1788" s="41"/>
    </row>
    <row r="1789" spans="2:149" s="43" customFormat="1">
      <c r="B1789" s="115"/>
      <c r="C1789" s="116"/>
      <c r="D1789" s="116"/>
      <c r="E1789" s="116"/>
      <c r="F1789" s="117"/>
      <c r="ER1789" s="41"/>
      <c r="ES1789" s="41"/>
    </row>
    <row r="1790" spans="2:149" s="43" customFormat="1">
      <c r="B1790" s="115"/>
      <c r="C1790" s="116"/>
      <c r="D1790" s="116"/>
      <c r="E1790" s="116"/>
      <c r="F1790" s="117"/>
      <c r="ER1790" s="41"/>
      <c r="ES1790" s="41"/>
    </row>
    <row r="1791" spans="2:149" s="43" customFormat="1">
      <c r="B1791" s="115"/>
      <c r="C1791" s="116"/>
      <c r="D1791" s="116"/>
      <c r="E1791" s="116"/>
      <c r="F1791" s="117"/>
      <c r="ER1791" s="41"/>
      <c r="ES1791" s="41"/>
    </row>
    <row r="1792" spans="2:149" s="43" customFormat="1">
      <c r="B1792" s="115"/>
      <c r="C1792" s="116"/>
      <c r="D1792" s="116"/>
      <c r="E1792" s="116"/>
      <c r="F1792" s="117"/>
      <c r="ER1792" s="41"/>
      <c r="ES1792" s="41"/>
    </row>
    <row r="1793" spans="2:149" s="43" customFormat="1">
      <c r="B1793" s="115"/>
      <c r="C1793" s="116"/>
      <c r="D1793" s="116"/>
      <c r="E1793" s="116"/>
      <c r="F1793" s="117"/>
      <c r="ER1793" s="41"/>
      <c r="ES1793" s="41"/>
    </row>
    <row r="1794" spans="2:149" s="43" customFormat="1">
      <c r="B1794" s="115"/>
      <c r="C1794" s="116"/>
      <c r="D1794" s="116"/>
      <c r="E1794" s="116"/>
      <c r="F1794" s="117"/>
      <c r="ER1794" s="41"/>
      <c r="ES1794" s="41"/>
    </row>
    <row r="1795" spans="2:149" s="43" customFormat="1">
      <c r="B1795" s="115"/>
      <c r="C1795" s="116"/>
      <c r="D1795" s="116"/>
      <c r="E1795" s="116"/>
      <c r="F1795" s="117"/>
      <c r="ER1795" s="41"/>
      <c r="ES1795" s="41"/>
    </row>
    <row r="1796" spans="2:149" s="43" customFormat="1">
      <c r="B1796" s="115"/>
      <c r="C1796" s="116"/>
      <c r="D1796" s="116"/>
      <c r="E1796" s="116"/>
      <c r="F1796" s="117"/>
      <c r="ER1796" s="41"/>
      <c r="ES1796" s="41"/>
    </row>
    <row r="1797" spans="2:149" s="43" customFormat="1">
      <c r="B1797" s="115"/>
      <c r="C1797" s="116"/>
      <c r="D1797" s="116"/>
      <c r="E1797" s="116"/>
      <c r="F1797" s="117"/>
      <c r="ER1797" s="41"/>
      <c r="ES1797" s="41"/>
    </row>
    <row r="1798" spans="2:149" s="43" customFormat="1">
      <c r="B1798" s="115"/>
      <c r="C1798" s="116"/>
      <c r="D1798" s="116"/>
      <c r="E1798" s="116"/>
      <c r="F1798" s="117"/>
      <c r="ER1798" s="41"/>
      <c r="ES1798" s="41"/>
    </row>
    <row r="1799" spans="2:149" s="43" customFormat="1">
      <c r="B1799" s="115"/>
      <c r="C1799" s="116"/>
      <c r="D1799" s="116"/>
      <c r="E1799" s="116"/>
      <c r="F1799" s="117"/>
      <c r="ER1799" s="41"/>
      <c r="ES1799" s="41"/>
    </row>
    <row r="1800" spans="2:149" s="43" customFormat="1">
      <c r="B1800" s="115"/>
      <c r="C1800" s="116"/>
      <c r="D1800" s="116"/>
      <c r="E1800" s="116"/>
      <c r="F1800" s="117"/>
      <c r="ER1800" s="41"/>
      <c r="ES1800" s="41"/>
    </row>
    <row r="1801" spans="2:149" s="43" customFormat="1">
      <c r="B1801" s="115"/>
      <c r="C1801" s="116"/>
      <c r="D1801" s="116"/>
      <c r="E1801" s="116"/>
      <c r="F1801" s="117"/>
      <c r="ER1801" s="41"/>
      <c r="ES1801" s="41"/>
    </row>
    <row r="1802" spans="2:149" s="43" customFormat="1">
      <c r="B1802" s="115"/>
      <c r="C1802" s="116"/>
      <c r="D1802" s="116"/>
      <c r="E1802" s="116"/>
      <c r="F1802" s="117"/>
      <c r="ER1802" s="41"/>
      <c r="ES1802" s="41"/>
    </row>
    <row r="1803" spans="2:149" s="43" customFormat="1">
      <c r="B1803" s="115"/>
      <c r="C1803" s="116"/>
      <c r="D1803" s="116"/>
      <c r="E1803" s="116"/>
      <c r="F1803" s="117"/>
      <c r="ER1803" s="41"/>
      <c r="ES1803" s="41"/>
    </row>
    <row r="1804" spans="2:149" s="43" customFormat="1">
      <c r="B1804" s="115"/>
      <c r="C1804" s="116"/>
      <c r="D1804" s="116"/>
      <c r="E1804" s="116"/>
      <c r="F1804" s="117"/>
      <c r="ER1804" s="41"/>
      <c r="ES1804" s="41"/>
    </row>
    <row r="1805" spans="2:149" s="43" customFormat="1">
      <c r="B1805" s="115"/>
      <c r="C1805" s="116"/>
      <c r="D1805" s="116"/>
      <c r="E1805" s="116"/>
      <c r="F1805" s="117"/>
      <c r="ER1805" s="41"/>
      <c r="ES1805" s="41"/>
    </row>
    <row r="1806" spans="2:149" s="43" customFormat="1">
      <c r="B1806" s="115"/>
      <c r="C1806" s="116"/>
      <c r="D1806" s="116"/>
      <c r="E1806" s="116"/>
      <c r="F1806" s="117"/>
      <c r="ER1806" s="41"/>
      <c r="ES1806" s="41"/>
    </row>
    <row r="1807" spans="2:149" s="43" customFormat="1">
      <c r="B1807" s="115"/>
      <c r="C1807" s="116"/>
      <c r="D1807" s="116"/>
      <c r="E1807" s="116"/>
      <c r="F1807" s="117"/>
      <c r="ER1807" s="41"/>
      <c r="ES1807" s="41"/>
    </row>
    <row r="1808" spans="2:149" s="43" customFormat="1">
      <c r="B1808" s="115"/>
      <c r="C1808" s="116"/>
      <c r="D1808" s="116"/>
      <c r="E1808" s="116"/>
      <c r="F1808" s="117"/>
      <c r="ER1808" s="41"/>
      <c r="ES1808" s="41"/>
    </row>
    <row r="1809" spans="2:149" s="43" customFormat="1">
      <c r="B1809" s="115"/>
      <c r="C1809" s="116"/>
      <c r="D1809" s="116"/>
      <c r="E1809" s="116"/>
      <c r="F1809" s="117"/>
      <c r="ER1809" s="41"/>
      <c r="ES1809" s="41"/>
    </row>
    <row r="1810" spans="2:149" s="43" customFormat="1">
      <c r="B1810" s="115"/>
      <c r="C1810" s="116"/>
      <c r="D1810" s="116"/>
      <c r="E1810" s="116"/>
      <c r="F1810" s="117"/>
      <c r="ER1810" s="41"/>
      <c r="ES1810" s="41"/>
    </row>
    <row r="1811" spans="2:149" s="43" customFormat="1">
      <c r="B1811" s="115"/>
      <c r="C1811" s="116"/>
      <c r="D1811" s="116"/>
      <c r="E1811" s="116"/>
      <c r="F1811" s="117"/>
      <c r="ER1811" s="41"/>
      <c r="ES1811" s="41"/>
    </row>
    <row r="1812" spans="2:149" s="43" customFormat="1">
      <c r="B1812" s="115"/>
      <c r="C1812" s="116"/>
      <c r="D1812" s="116"/>
      <c r="E1812" s="116"/>
      <c r="F1812" s="117"/>
      <c r="ER1812" s="41"/>
      <c r="ES1812" s="41"/>
    </row>
    <row r="1813" spans="2:149" s="43" customFormat="1">
      <c r="B1813" s="115"/>
      <c r="C1813" s="116"/>
      <c r="D1813" s="116"/>
      <c r="E1813" s="116"/>
      <c r="F1813" s="117"/>
      <c r="ER1813" s="41"/>
      <c r="ES1813" s="41"/>
    </row>
    <row r="1814" spans="2:149" s="43" customFormat="1">
      <c r="B1814" s="115"/>
      <c r="C1814" s="116"/>
      <c r="D1814" s="116"/>
      <c r="E1814" s="116"/>
      <c r="F1814" s="117"/>
      <c r="ER1814" s="41"/>
      <c r="ES1814" s="41"/>
    </row>
    <row r="1815" spans="2:149" s="43" customFormat="1">
      <c r="B1815" s="115"/>
      <c r="C1815" s="116"/>
      <c r="D1815" s="116"/>
      <c r="E1815" s="116"/>
      <c r="F1815" s="117"/>
      <c r="ER1815" s="41"/>
      <c r="ES1815" s="41"/>
    </row>
    <row r="1816" spans="2:149" s="43" customFormat="1">
      <c r="B1816" s="115"/>
      <c r="C1816" s="116"/>
      <c r="D1816" s="116"/>
      <c r="E1816" s="116"/>
      <c r="F1816" s="117"/>
      <c r="ER1816" s="41"/>
      <c r="ES1816" s="41"/>
    </row>
    <row r="1817" spans="2:149" s="43" customFormat="1">
      <c r="B1817" s="115"/>
      <c r="C1817" s="116"/>
      <c r="D1817" s="116"/>
      <c r="E1817" s="116"/>
      <c r="F1817" s="117"/>
      <c r="ER1817" s="41"/>
      <c r="ES1817" s="41"/>
    </row>
    <row r="1818" spans="2:149" s="43" customFormat="1">
      <c r="B1818" s="115"/>
      <c r="C1818" s="116"/>
      <c r="D1818" s="116"/>
      <c r="E1818" s="116"/>
      <c r="F1818" s="117"/>
      <c r="ER1818" s="41"/>
      <c r="ES1818" s="41"/>
    </row>
    <row r="1819" spans="2:149" s="43" customFormat="1">
      <c r="B1819" s="115"/>
      <c r="C1819" s="116"/>
      <c r="D1819" s="116"/>
      <c r="E1819" s="116"/>
      <c r="F1819" s="117"/>
      <c r="ER1819" s="41"/>
      <c r="ES1819" s="41"/>
    </row>
    <row r="1820" spans="2:149" s="43" customFormat="1">
      <c r="B1820" s="115"/>
      <c r="C1820" s="116"/>
      <c r="D1820" s="116"/>
      <c r="E1820" s="116"/>
      <c r="F1820" s="117"/>
      <c r="ER1820" s="41"/>
      <c r="ES1820" s="41"/>
    </row>
    <row r="1821" spans="2:149" s="43" customFormat="1">
      <c r="B1821" s="115"/>
      <c r="C1821" s="116"/>
      <c r="D1821" s="116"/>
      <c r="E1821" s="116"/>
      <c r="F1821" s="117"/>
      <c r="ER1821" s="41"/>
      <c r="ES1821" s="41"/>
    </row>
    <row r="1822" spans="2:149" s="43" customFormat="1">
      <c r="B1822" s="115"/>
      <c r="C1822" s="116"/>
      <c r="D1822" s="116"/>
      <c r="E1822" s="116"/>
      <c r="F1822" s="117"/>
      <c r="ER1822" s="41"/>
      <c r="ES1822" s="41"/>
    </row>
    <row r="1823" spans="2:149" s="43" customFormat="1">
      <c r="B1823" s="115"/>
      <c r="C1823" s="116"/>
      <c r="D1823" s="116"/>
      <c r="E1823" s="116"/>
      <c r="F1823" s="117"/>
      <c r="ER1823" s="41"/>
      <c r="ES1823" s="41"/>
    </row>
    <row r="1824" spans="2:149" s="43" customFormat="1">
      <c r="B1824" s="115"/>
      <c r="C1824" s="116"/>
      <c r="D1824" s="116"/>
      <c r="E1824" s="116"/>
      <c r="F1824" s="117"/>
      <c r="ER1824" s="41"/>
      <c r="ES1824" s="41"/>
    </row>
    <row r="1825" spans="2:149" s="43" customFormat="1">
      <c r="B1825" s="115"/>
      <c r="C1825" s="116"/>
      <c r="D1825" s="116"/>
      <c r="E1825" s="116"/>
      <c r="F1825" s="117"/>
      <c r="ER1825" s="41"/>
      <c r="ES1825" s="41"/>
    </row>
    <row r="1826" spans="2:149" s="43" customFormat="1">
      <c r="B1826" s="115"/>
      <c r="C1826" s="116"/>
      <c r="D1826" s="116"/>
      <c r="E1826" s="116"/>
      <c r="F1826" s="117"/>
      <c r="ER1826" s="41"/>
      <c r="ES1826" s="41"/>
    </row>
    <row r="1827" spans="2:149" s="43" customFormat="1">
      <c r="B1827" s="115"/>
      <c r="C1827" s="116"/>
      <c r="D1827" s="116"/>
      <c r="E1827" s="116"/>
      <c r="F1827" s="117"/>
      <c r="ER1827" s="41"/>
      <c r="ES1827" s="41"/>
    </row>
    <row r="1828" spans="2:149" s="43" customFormat="1">
      <c r="B1828" s="115"/>
      <c r="C1828" s="116"/>
      <c r="D1828" s="116"/>
      <c r="E1828" s="116"/>
      <c r="F1828" s="117"/>
      <c r="ER1828" s="41"/>
      <c r="ES1828" s="41"/>
    </row>
    <row r="1829" spans="2:149" s="43" customFormat="1">
      <c r="B1829" s="115"/>
      <c r="C1829" s="116"/>
      <c r="D1829" s="116"/>
      <c r="E1829" s="116"/>
      <c r="F1829" s="117"/>
      <c r="ER1829" s="41"/>
      <c r="ES1829" s="41"/>
    </row>
    <row r="1830" spans="2:149" s="43" customFormat="1">
      <c r="B1830" s="115"/>
      <c r="C1830" s="116"/>
      <c r="D1830" s="116"/>
      <c r="E1830" s="116"/>
      <c r="F1830" s="117"/>
      <c r="ER1830" s="41"/>
      <c r="ES1830" s="41"/>
    </row>
    <row r="1831" spans="2:149" s="43" customFormat="1">
      <c r="B1831" s="115"/>
      <c r="C1831" s="116"/>
      <c r="D1831" s="116"/>
      <c r="E1831" s="116"/>
      <c r="F1831" s="117"/>
      <c r="ER1831" s="41"/>
      <c r="ES1831" s="41"/>
    </row>
    <row r="1832" spans="2:149" s="43" customFormat="1">
      <c r="B1832" s="115"/>
      <c r="C1832" s="116"/>
      <c r="D1832" s="116"/>
      <c r="E1832" s="116"/>
      <c r="F1832" s="117"/>
      <c r="ER1832" s="41"/>
      <c r="ES1832" s="41"/>
    </row>
    <row r="1833" spans="2:149" s="43" customFormat="1">
      <c r="B1833" s="115"/>
      <c r="C1833" s="116"/>
      <c r="D1833" s="116"/>
      <c r="E1833" s="116"/>
      <c r="F1833" s="117"/>
      <c r="ER1833" s="41"/>
      <c r="ES1833" s="41"/>
    </row>
    <row r="1834" spans="2:149" s="43" customFormat="1">
      <c r="B1834" s="115"/>
      <c r="C1834" s="116"/>
      <c r="D1834" s="116"/>
      <c r="E1834" s="116"/>
      <c r="F1834" s="117"/>
      <c r="ER1834" s="41"/>
      <c r="ES1834" s="41"/>
    </row>
    <row r="1835" spans="2:149" s="43" customFormat="1">
      <c r="B1835" s="115"/>
      <c r="C1835" s="116"/>
      <c r="D1835" s="116"/>
      <c r="E1835" s="116"/>
      <c r="F1835" s="117"/>
      <c r="ER1835" s="41"/>
      <c r="ES1835" s="41"/>
    </row>
    <row r="1836" spans="2:149" s="43" customFormat="1">
      <c r="B1836" s="115"/>
      <c r="C1836" s="116"/>
      <c r="D1836" s="116"/>
      <c r="E1836" s="116"/>
      <c r="F1836" s="117"/>
      <c r="ER1836" s="41"/>
      <c r="ES1836" s="41"/>
    </row>
    <row r="1837" spans="2:149" s="43" customFormat="1">
      <c r="B1837" s="115"/>
      <c r="C1837" s="116"/>
      <c r="D1837" s="116"/>
      <c r="E1837" s="116"/>
      <c r="F1837" s="117"/>
      <c r="ER1837" s="41"/>
      <c r="ES1837" s="41"/>
    </row>
    <row r="1838" spans="2:149" s="43" customFormat="1">
      <c r="B1838" s="115"/>
      <c r="C1838" s="116"/>
      <c r="D1838" s="116"/>
      <c r="E1838" s="116"/>
      <c r="F1838" s="117"/>
      <c r="ER1838" s="41"/>
      <c r="ES1838" s="41"/>
    </row>
    <row r="1839" spans="2:149" s="43" customFormat="1">
      <c r="B1839" s="115"/>
      <c r="C1839" s="116"/>
      <c r="D1839" s="116"/>
      <c r="E1839" s="116"/>
      <c r="F1839" s="117"/>
      <c r="ER1839" s="41"/>
      <c r="ES1839" s="41"/>
    </row>
    <row r="1840" spans="2:149" s="43" customFormat="1">
      <c r="B1840" s="115"/>
      <c r="C1840" s="116"/>
      <c r="D1840" s="116"/>
      <c r="E1840" s="116"/>
      <c r="F1840" s="117"/>
      <c r="ER1840" s="41"/>
      <c r="ES1840" s="41"/>
    </row>
    <row r="1841" spans="2:149" s="43" customFormat="1">
      <c r="B1841" s="115"/>
      <c r="C1841" s="116"/>
      <c r="D1841" s="116"/>
      <c r="E1841" s="116"/>
      <c r="F1841" s="117"/>
      <c r="ER1841" s="41"/>
      <c r="ES1841" s="41"/>
    </row>
    <row r="1842" spans="2:149" s="43" customFormat="1">
      <c r="B1842" s="115"/>
      <c r="C1842" s="116"/>
      <c r="D1842" s="116"/>
      <c r="E1842" s="116"/>
      <c r="F1842" s="117"/>
      <c r="ER1842" s="41"/>
      <c r="ES1842" s="41"/>
    </row>
    <row r="1843" spans="2:149" s="43" customFormat="1">
      <c r="B1843" s="115"/>
      <c r="C1843" s="116"/>
      <c r="D1843" s="116"/>
      <c r="E1843" s="116"/>
      <c r="F1843" s="117"/>
      <c r="ER1843" s="41"/>
      <c r="ES1843" s="41"/>
    </row>
    <row r="1844" spans="2:149" s="43" customFormat="1">
      <c r="B1844" s="115"/>
      <c r="C1844" s="116"/>
      <c r="D1844" s="116"/>
      <c r="E1844" s="116"/>
      <c r="F1844" s="117"/>
      <c r="ER1844" s="41"/>
      <c r="ES1844" s="41"/>
    </row>
    <row r="1845" spans="2:149" s="43" customFormat="1">
      <c r="B1845" s="115"/>
      <c r="C1845" s="116"/>
      <c r="D1845" s="116"/>
      <c r="E1845" s="116"/>
      <c r="F1845" s="117"/>
      <c r="ER1845" s="41"/>
      <c r="ES1845" s="41"/>
    </row>
    <row r="1846" spans="2:149" s="43" customFormat="1">
      <c r="B1846" s="115"/>
      <c r="C1846" s="116"/>
      <c r="D1846" s="116"/>
      <c r="E1846" s="116"/>
      <c r="F1846" s="117"/>
      <c r="ER1846" s="41"/>
      <c r="ES1846" s="41"/>
    </row>
    <row r="1847" spans="2:149" s="43" customFormat="1">
      <c r="B1847" s="115"/>
      <c r="C1847" s="116"/>
      <c r="D1847" s="116"/>
      <c r="E1847" s="116"/>
      <c r="F1847" s="117"/>
      <c r="ER1847" s="41"/>
      <c r="ES1847" s="41"/>
    </row>
    <row r="1848" spans="2:149" s="43" customFormat="1">
      <c r="B1848" s="115"/>
      <c r="C1848" s="116"/>
      <c r="D1848" s="116"/>
      <c r="E1848" s="116"/>
      <c r="F1848" s="117"/>
      <c r="ER1848" s="41"/>
      <c r="ES1848" s="41"/>
    </row>
    <row r="1849" spans="2:149" s="43" customFormat="1">
      <c r="B1849" s="115"/>
      <c r="C1849" s="116"/>
      <c r="D1849" s="116"/>
      <c r="E1849" s="116"/>
      <c r="F1849" s="117"/>
      <c r="ER1849" s="41"/>
      <c r="ES1849" s="41"/>
    </row>
    <row r="1850" spans="2:149" s="43" customFormat="1">
      <c r="B1850" s="115"/>
      <c r="C1850" s="116"/>
      <c r="D1850" s="116"/>
      <c r="E1850" s="116"/>
      <c r="F1850" s="117"/>
      <c r="ER1850" s="41"/>
      <c r="ES1850" s="41"/>
    </row>
    <row r="1851" spans="2:149" s="43" customFormat="1">
      <c r="B1851" s="115"/>
      <c r="C1851" s="116"/>
      <c r="D1851" s="116"/>
      <c r="E1851" s="116"/>
      <c r="F1851" s="117"/>
      <c r="ER1851" s="41"/>
      <c r="ES1851" s="41"/>
    </row>
    <row r="1852" spans="2:149" s="43" customFormat="1">
      <c r="B1852" s="115"/>
      <c r="C1852" s="116"/>
      <c r="D1852" s="116"/>
      <c r="E1852" s="116"/>
      <c r="F1852" s="117"/>
      <c r="ER1852" s="41"/>
      <c r="ES1852" s="41"/>
    </row>
    <row r="1853" spans="2:149" s="43" customFormat="1">
      <c r="B1853" s="115"/>
      <c r="C1853" s="116"/>
      <c r="D1853" s="116"/>
      <c r="E1853" s="116"/>
      <c r="F1853" s="117"/>
      <c r="ER1853" s="41"/>
      <c r="ES1853" s="41"/>
    </row>
    <row r="1854" spans="2:149" s="43" customFormat="1">
      <c r="B1854" s="115"/>
      <c r="C1854" s="116"/>
      <c r="D1854" s="116"/>
      <c r="E1854" s="116"/>
      <c r="F1854" s="117"/>
      <c r="ER1854" s="41"/>
      <c r="ES1854" s="41"/>
    </row>
    <row r="1855" spans="2:149" s="43" customFormat="1">
      <c r="B1855" s="115"/>
      <c r="C1855" s="116"/>
      <c r="D1855" s="116"/>
      <c r="E1855" s="116"/>
      <c r="F1855" s="117"/>
      <c r="ER1855" s="41"/>
      <c r="ES1855" s="41"/>
    </row>
    <row r="1856" spans="2:149" s="43" customFormat="1">
      <c r="B1856" s="115"/>
      <c r="C1856" s="116"/>
      <c r="D1856" s="116"/>
      <c r="E1856" s="116"/>
      <c r="F1856" s="117"/>
      <c r="ER1856" s="41"/>
      <c r="ES1856" s="41"/>
    </row>
    <row r="1857" spans="2:149" s="43" customFormat="1">
      <c r="B1857" s="115"/>
      <c r="C1857" s="116"/>
      <c r="D1857" s="116"/>
      <c r="E1857" s="116"/>
      <c r="F1857" s="117"/>
      <c r="ER1857" s="41"/>
      <c r="ES1857" s="41"/>
    </row>
    <row r="1858" spans="2:149" s="43" customFormat="1">
      <c r="B1858" s="115"/>
      <c r="C1858" s="116"/>
      <c r="D1858" s="116"/>
      <c r="E1858" s="116"/>
      <c r="F1858" s="117"/>
      <c r="ER1858" s="41"/>
      <c r="ES1858" s="41"/>
    </row>
    <row r="1859" spans="2:149" s="43" customFormat="1">
      <c r="B1859" s="115"/>
      <c r="C1859" s="116"/>
      <c r="D1859" s="116"/>
      <c r="E1859" s="116"/>
      <c r="F1859" s="117"/>
      <c r="ER1859" s="41"/>
      <c r="ES1859" s="41"/>
    </row>
    <row r="1860" spans="2:149" s="43" customFormat="1">
      <c r="B1860" s="115"/>
      <c r="C1860" s="116"/>
      <c r="D1860" s="116"/>
      <c r="E1860" s="116"/>
      <c r="F1860" s="117"/>
      <c r="ER1860" s="41"/>
      <c r="ES1860" s="41"/>
    </row>
    <row r="1861" spans="2:149" s="43" customFormat="1">
      <c r="B1861" s="115"/>
      <c r="C1861" s="116"/>
      <c r="D1861" s="116"/>
      <c r="E1861" s="116"/>
      <c r="F1861" s="117"/>
      <c r="ER1861" s="41"/>
      <c r="ES1861" s="41"/>
    </row>
    <row r="1862" spans="2:149" s="43" customFormat="1">
      <c r="B1862" s="115"/>
      <c r="C1862" s="116"/>
      <c r="D1862" s="116"/>
      <c r="E1862" s="116"/>
      <c r="F1862" s="117"/>
      <c r="ER1862" s="41"/>
      <c r="ES1862" s="41"/>
    </row>
    <row r="1863" spans="2:149" s="43" customFormat="1">
      <c r="B1863" s="115"/>
      <c r="C1863" s="116"/>
      <c r="D1863" s="116"/>
      <c r="E1863" s="116"/>
      <c r="F1863" s="117"/>
      <c r="ER1863" s="41"/>
      <c r="ES1863" s="41"/>
    </row>
    <row r="1864" spans="2:149" s="43" customFormat="1">
      <c r="B1864" s="115"/>
      <c r="C1864" s="116"/>
      <c r="D1864" s="116"/>
      <c r="E1864" s="116"/>
      <c r="F1864" s="117"/>
      <c r="ER1864" s="41"/>
      <c r="ES1864" s="41"/>
    </row>
    <row r="1865" spans="2:149" s="43" customFormat="1">
      <c r="B1865" s="115"/>
      <c r="C1865" s="116"/>
      <c r="D1865" s="116"/>
      <c r="E1865" s="116"/>
      <c r="F1865" s="117"/>
      <c r="ER1865" s="41"/>
      <c r="ES1865" s="41"/>
    </row>
    <row r="1866" spans="2:149" s="43" customFormat="1">
      <c r="B1866" s="115"/>
      <c r="C1866" s="116"/>
      <c r="D1866" s="116"/>
      <c r="E1866" s="116"/>
      <c r="F1866" s="117"/>
      <c r="ER1866" s="41"/>
      <c r="ES1866" s="41"/>
    </row>
    <row r="1867" spans="2:149" s="43" customFormat="1">
      <c r="B1867" s="115"/>
      <c r="C1867" s="116"/>
      <c r="D1867" s="116"/>
      <c r="E1867" s="116"/>
      <c r="F1867" s="117"/>
      <c r="ER1867" s="41"/>
      <c r="ES1867" s="41"/>
    </row>
    <row r="1868" spans="2:149" s="43" customFormat="1">
      <c r="B1868" s="115"/>
      <c r="C1868" s="116"/>
      <c r="D1868" s="116"/>
      <c r="E1868" s="116"/>
      <c r="F1868" s="117"/>
      <c r="ER1868" s="41"/>
      <c r="ES1868" s="41"/>
    </row>
    <row r="1869" spans="2:149" s="43" customFormat="1">
      <c r="B1869" s="115"/>
      <c r="C1869" s="116"/>
      <c r="D1869" s="116"/>
      <c r="E1869" s="116"/>
      <c r="F1869" s="117"/>
      <c r="ER1869" s="41"/>
      <c r="ES1869" s="41"/>
    </row>
    <row r="1870" spans="2:149" s="43" customFormat="1">
      <c r="B1870" s="115"/>
      <c r="C1870" s="116"/>
      <c r="D1870" s="116"/>
      <c r="E1870" s="116"/>
      <c r="F1870" s="117"/>
      <c r="ER1870" s="41"/>
      <c r="ES1870" s="41"/>
    </row>
    <row r="1871" spans="2:149" s="43" customFormat="1">
      <c r="B1871" s="115"/>
      <c r="C1871" s="116"/>
      <c r="D1871" s="116"/>
      <c r="E1871" s="116"/>
      <c r="F1871" s="117"/>
      <c r="ER1871" s="41"/>
      <c r="ES1871" s="41"/>
    </row>
    <row r="1872" spans="2:149" s="43" customFormat="1">
      <c r="B1872" s="115"/>
      <c r="C1872" s="116"/>
      <c r="D1872" s="116"/>
      <c r="E1872" s="116"/>
      <c r="F1872" s="117"/>
      <c r="ER1872" s="41"/>
      <c r="ES1872" s="41"/>
    </row>
    <row r="1873" spans="2:149" s="43" customFormat="1">
      <c r="B1873" s="115"/>
      <c r="C1873" s="116"/>
      <c r="D1873" s="116"/>
      <c r="E1873" s="116"/>
      <c r="F1873" s="117"/>
      <c r="ER1873" s="41"/>
      <c r="ES1873" s="41"/>
    </row>
    <row r="1874" spans="2:149" s="43" customFormat="1">
      <c r="B1874" s="115"/>
      <c r="C1874" s="116"/>
      <c r="D1874" s="116"/>
      <c r="E1874" s="116"/>
      <c r="F1874" s="117"/>
      <c r="ER1874" s="41"/>
      <c r="ES1874" s="41"/>
    </row>
    <row r="1875" spans="2:149" s="43" customFormat="1">
      <c r="B1875" s="115"/>
      <c r="C1875" s="116"/>
      <c r="D1875" s="116"/>
      <c r="E1875" s="116"/>
      <c r="F1875" s="117"/>
      <c r="ER1875" s="41"/>
      <c r="ES1875" s="41"/>
    </row>
    <row r="1876" spans="2:149" s="43" customFormat="1">
      <c r="B1876" s="115"/>
      <c r="C1876" s="116"/>
      <c r="D1876" s="116"/>
      <c r="E1876" s="116"/>
      <c r="F1876" s="117"/>
      <c r="ER1876" s="41"/>
      <c r="ES1876" s="41"/>
    </row>
    <row r="1877" spans="2:149" s="43" customFormat="1">
      <c r="B1877" s="115"/>
      <c r="C1877" s="116"/>
      <c r="D1877" s="116"/>
      <c r="E1877" s="116"/>
      <c r="F1877" s="117"/>
      <c r="ER1877" s="41"/>
      <c r="ES1877" s="41"/>
    </row>
    <row r="1878" spans="2:149" s="43" customFormat="1">
      <c r="B1878" s="115"/>
      <c r="C1878" s="116"/>
      <c r="D1878" s="116"/>
      <c r="E1878" s="116"/>
      <c r="F1878" s="117"/>
      <c r="ER1878" s="41"/>
      <c r="ES1878" s="41"/>
    </row>
    <row r="1879" spans="2:149" s="43" customFormat="1">
      <c r="B1879" s="115"/>
      <c r="C1879" s="116"/>
      <c r="D1879" s="116"/>
      <c r="E1879" s="116"/>
      <c r="F1879" s="117"/>
      <c r="ER1879" s="41"/>
      <c r="ES1879" s="41"/>
    </row>
    <row r="1880" spans="2:149" s="43" customFormat="1">
      <c r="B1880" s="115"/>
      <c r="C1880" s="116"/>
      <c r="D1880" s="116"/>
      <c r="E1880" s="116"/>
      <c r="F1880" s="117"/>
      <c r="ER1880" s="41"/>
      <c r="ES1880" s="41"/>
    </row>
    <row r="1881" spans="2:149" s="43" customFormat="1">
      <c r="B1881" s="115"/>
      <c r="C1881" s="116"/>
      <c r="D1881" s="116"/>
      <c r="E1881" s="116"/>
      <c r="F1881" s="117"/>
      <c r="ER1881" s="41"/>
      <c r="ES1881" s="41"/>
    </row>
    <row r="1882" spans="2:149" s="43" customFormat="1">
      <c r="B1882" s="115"/>
      <c r="C1882" s="116"/>
      <c r="D1882" s="116"/>
      <c r="E1882" s="116"/>
      <c r="F1882" s="117"/>
      <c r="ER1882" s="41"/>
      <c r="ES1882" s="41"/>
    </row>
    <row r="1883" spans="2:149" s="43" customFormat="1">
      <c r="B1883" s="115"/>
      <c r="C1883" s="116"/>
      <c r="D1883" s="116"/>
      <c r="E1883" s="116"/>
      <c r="F1883" s="117"/>
      <c r="ER1883" s="41"/>
      <c r="ES1883" s="41"/>
    </row>
    <row r="1884" spans="2:149" s="43" customFormat="1">
      <c r="B1884" s="115"/>
      <c r="C1884" s="116"/>
      <c r="D1884" s="116"/>
      <c r="E1884" s="116"/>
      <c r="F1884" s="117"/>
      <c r="ER1884" s="41"/>
      <c r="ES1884" s="41"/>
    </row>
    <row r="1885" spans="2:149" s="43" customFormat="1">
      <c r="B1885" s="115"/>
      <c r="C1885" s="116"/>
      <c r="D1885" s="116"/>
      <c r="E1885" s="116"/>
      <c r="F1885" s="117"/>
      <c r="ER1885" s="41"/>
      <c r="ES1885" s="41"/>
    </row>
    <row r="1886" spans="2:149" s="43" customFormat="1">
      <c r="B1886" s="115"/>
      <c r="C1886" s="116"/>
      <c r="D1886" s="116"/>
      <c r="E1886" s="116"/>
      <c r="F1886" s="117"/>
      <c r="ER1886" s="41"/>
      <c r="ES1886" s="41"/>
    </row>
    <row r="1887" spans="2:149" s="43" customFormat="1">
      <c r="B1887" s="115"/>
      <c r="C1887" s="116"/>
      <c r="D1887" s="116"/>
      <c r="E1887" s="116"/>
      <c r="F1887" s="117"/>
      <c r="ER1887" s="41"/>
      <c r="ES1887" s="41"/>
    </row>
    <row r="1888" spans="2:149" s="43" customFormat="1">
      <c r="B1888" s="115"/>
      <c r="C1888" s="116"/>
      <c r="D1888" s="116"/>
      <c r="E1888" s="116"/>
      <c r="F1888" s="117"/>
      <c r="ER1888" s="41"/>
      <c r="ES1888" s="41"/>
    </row>
    <row r="1889" spans="2:149" s="43" customFormat="1">
      <c r="B1889" s="115"/>
      <c r="C1889" s="116"/>
      <c r="D1889" s="116"/>
      <c r="E1889" s="116"/>
      <c r="F1889" s="117"/>
      <c r="ER1889" s="41"/>
      <c r="ES1889" s="41"/>
    </row>
    <row r="1890" spans="2:149" s="43" customFormat="1">
      <c r="B1890" s="115"/>
      <c r="C1890" s="116"/>
      <c r="D1890" s="116"/>
      <c r="E1890" s="116"/>
      <c r="F1890" s="117"/>
      <c r="ER1890" s="41"/>
      <c r="ES1890" s="41"/>
    </row>
    <row r="1891" spans="2:149" s="43" customFormat="1">
      <c r="B1891" s="115"/>
      <c r="C1891" s="116"/>
      <c r="D1891" s="116"/>
      <c r="E1891" s="116"/>
      <c r="F1891" s="117"/>
      <c r="ER1891" s="41"/>
      <c r="ES1891" s="41"/>
    </row>
    <row r="1892" spans="2:149" s="43" customFormat="1">
      <c r="B1892" s="115"/>
      <c r="C1892" s="116"/>
      <c r="D1892" s="116"/>
      <c r="E1892" s="116"/>
      <c r="F1892" s="117"/>
      <c r="ER1892" s="41"/>
      <c r="ES1892" s="41"/>
    </row>
    <row r="1893" spans="2:149" s="43" customFormat="1">
      <c r="B1893" s="115"/>
      <c r="C1893" s="116"/>
      <c r="D1893" s="116"/>
      <c r="E1893" s="116"/>
      <c r="F1893" s="117"/>
      <c r="ER1893" s="41"/>
      <c r="ES1893" s="41"/>
    </row>
    <row r="1894" spans="2:149" s="43" customFormat="1">
      <c r="B1894" s="115"/>
      <c r="C1894" s="116"/>
      <c r="D1894" s="116"/>
      <c r="E1894" s="116"/>
      <c r="F1894" s="117"/>
      <c r="ER1894" s="41"/>
      <c r="ES1894" s="41"/>
    </row>
    <row r="1895" spans="2:149" s="43" customFormat="1">
      <c r="B1895" s="115"/>
      <c r="C1895" s="116"/>
      <c r="D1895" s="116"/>
      <c r="E1895" s="116"/>
      <c r="F1895" s="117"/>
      <c r="ER1895" s="41"/>
      <c r="ES1895" s="41"/>
    </row>
    <row r="1896" spans="2:149" s="43" customFormat="1">
      <c r="B1896" s="115"/>
      <c r="C1896" s="116"/>
      <c r="D1896" s="116"/>
      <c r="E1896" s="116"/>
      <c r="F1896" s="117"/>
      <c r="ER1896" s="41"/>
      <c r="ES1896" s="41"/>
    </row>
    <row r="1897" spans="2:149" s="43" customFormat="1">
      <c r="B1897" s="115"/>
      <c r="C1897" s="116"/>
      <c r="D1897" s="116"/>
      <c r="E1897" s="116"/>
      <c r="F1897" s="117"/>
      <c r="ER1897" s="41"/>
      <c r="ES1897" s="41"/>
    </row>
    <row r="1898" spans="2:149" s="43" customFormat="1">
      <c r="B1898" s="115"/>
      <c r="C1898" s="116"/>
      <c r="D1898" s="116"/>
      <c r="E1898" s="116"/>
      <c r="F1898" s="117"/>
      <c r="ER1898" s="41"/>
      <c r="ES1898" s="41"/>
    </row>
    <row r="1899" spans="2:149" s="43" customFormat="1">
      <c r="B1899" s="115"/>
      <c r="C1899" s="116"/>
      <c r="D1899" s="116"/>
      <c r="E1899" s="116"/>
      <c r="F1899" s="117"/>
      <c r="ER1899" s="41"/>
      <c r="ES1899" s="41"/>
    </row>
    <row r="1900" spans="2:149" s="43" customFormat="1">
      <c r="B1900" s="115"/>
      <c r="C1900" s="116"/>
      <c r="D1900" s="116"/>
      <c r="E1900" s="116"/>
      <c r="F1900" s="117"/>
      <c r="ER1900" s="41"/>
      <c r="ES1900" s="41"/>
    </row>
    <row r="1901" spans="2:149" s="43" customFormat="1">
      <c r="B1901" s="115"/>
      <c r="C1901" s="116"/>
      <c r="D1901" s="116"/>
      <c r="E1901" s="116"/>
      <c r="F1901" s="117"/>
      <c r="ER1901" s="41"/>
      <c r="ES1901" s="41"/>
    </row>
    <row r="1902" spans="2:149" s="43" customFormat="1">
      <c r="B1902" s="115"/>
      <c r="C1902" s="116"/>
      <c r="D1902" s="116"/>
      <c r="E1902" s="116"/>
      <c r="F1902" s="117"/>
      <c r="ER1902" s="41"/>
      <c r="ES1902" s="41"/>
    </row>
    <row r="1903" spans="2:149" s="43" customFormat="1">
      <c r="B1903" s="115"/>
      <c r="C1903" s="116"/>
      <c r="D1903" s="116"/>
      <c r="E1903" s="116"/>
      <c r="F1903" s="117"/>
      <c r="ER1903" s="41"/>
      <c r="ES1903" s="41"/>
    </row>
    <row r="1904" spans="2:149" s="43" customFormat="1">
      <c r="B1904" s="115"/>
      <c r="C1904" s="116"/>
      <c r="D1904" s="116"/>
      <c r="E1904" s="116"/>
      <c r="F1904" s="117"/>
      <c r="ER1904" s="41"/>
      <c r="ES1904" s="41"/>
    </row>
    <row r="1905" spans="2:149" s="43" customFormat="1">
      <c r="B1905" s="115"/>
      <c r="C1905" s="116"/>
      <c r="D1905" s="116"/>
      <c r="E1905" s="116"/>
      <c r="F1905" s="117"/>
      <c r="ER1905" s="41"/>
      <c r="ES1905" s="41"/>
    </row>
    <row r="1906" spans="2:149" s="43" customFormat="1">
      <c r="B1906" s="115"/>
      <c r="C1906" s="116"/>
      <c r="D1906" s="116"/>
      <c r="E1906" s="116"/>
      <c r="F1906" s="117"/>
      <c r="ER1906" s="41"/>
      <c r="ES1906" s="41"/>
    </row>
    <row r="1907" spans="2:149" s="43" customFormat="1">
      <c r="B1907" s="115"/>
      <c r="C1907" s="116"/>
      <c r="D1907" s="116"/>
      <c r="E1907" s="116"/>
      <c r="F1907" s="117"/>
      <c r="ER1907" s="41"/>
      <c r="ES1907" s="41"/>
    </row>
    <row r="1908" spans="2:149" s="43" customFormat="1">
      <c r="B1908" s="115"/>
      <c r="C1908" s="116"/>
      <c r="D1908" s="116"/>
      <c r="E1908" s="116"/>
      <c r="F1908" s="117"/>
      <c r="ER1908" s="41"/>
      <c r="ES1908" s="41"/>
    </row>
    <row r="1909" spans="2:149" s="43" customFormat="1">
      <c r="B1909" s="115"/>
      <c r="C1909" s="116"/>
      <c r="D1909" s="116"/>
      <c r="E1909" s="116"/>
      <c r="F1909" s="117"/>
      <c r="ER1909" s="41"/>
      <c r="ES1909" s="41"/>
    </row>
    <row r="1910" spans="2:149" s="43" customFormat="1">
      <c r="B1910" s="115"/>
      <c r="C1910" s="116"/>
      <c r="D1910" s="116"/>
      <c r="E1910" s="116"/>
      <c r="F1910" s="117"/>
      <c r="ER1910" s="41"/>
      <c r="ES1910" s="41"/>
    </row>
    <row r="1911" spans="2:149" s="43" customFormat="1">
      <c r="B1911" s="115"/>
      <c r="C1911" s="116"/>
      <c r="D1911" s="116"/>
      <c r="E1911" s="116"/>
      <c r="F1911" s="117"/>
      <c r="ER1911" s="41"/>
      <c r="ES1911" s="41"/>
    </row>
    <row r="1912" spans="2:149" s="43" customFormat="1">
      <c r="B1912" s="115"/>
      <c r="C1912" s="116"/>
      <c r="D1912" s="116"/>
      <c r="E1912" s="116"/>
      <c r="F1912" s="117"/>
      <c r="ER1912" s="41"/>
      <c r="ES1912" s="41"/>
    </row>
    <row r="1913" spans="2:149" s="43" customFormat="1">
      <c r="B1913" s="115"/>
      <c r="C1913" s="116"/>
      <c r="D1913" s="116"/>
      <c r="E1913" s="116"/>
      <c r="F1913" s="117"/>
      <c r="ER1913" s="41"/>
      <c r="ES1913" s="41"/>
    </row>
    <row r="1914" spans="2:149" s="43" customFormat="1">
      <c r="B1914" s="115"/>
      <c r="C1914" s="116"/>
      <c r="D1914" s="116"/>
      <c r="E1914" s="116"/>
      <c r="F1914" s="117"/>
      <c r="ER1914" s="41"/>
      <c r="ES1914" s="41"/>
    </row>
    <row r="1915" spans="2:149" s="43" customFormat="1">
      <c r="B1915" s="115"/>
      <c r="C1915" s="116"/>
      <c r="D1915" s="116"/>
      <c r="E1915" s="116"/>
      <c r="F1915" s="117"/>
      <c r="ER1915" s="41"/>
      <c r="ES1915" s="41"/>
    </row>
    <row r="1916" spans="2:149" s="43" customFormat="1">
      <c r="B1916" s="115"/>
      <c r="C1916" s="116"/>
      <c r="D1916" s="116"/>
      <c r="E1916" s="116"/>
      <c r="F1916" s="117"/>
      <c r="ER1916" s="41"/>
      <c r="ES1916" s="41"/>
    </row>
    <row r="1917" spans="2:149" s="43" customFormat="1">
      <c r="B1917" s="115"/>
      <c r="C1917" s="116"/>
      <c r="D1917" s="116"/>
      <c r="E1917" s="116"/>
      <c r="F1917" s="117"/>
      <c r="ER1917" s="41"/>
      <c r="ES1917" s="41"/>
    </row>
    <row r="1918" spans="2:149" s="43" customFormat="1">
      <c r="B1918" s="115"/>
      <c r="C1918" s="116"/>
      <c r="D1918" s="116"/>
      <c r="E1918" s="116"/>
      <c r="F1918" s="117"/>
      <c r="ER1918" s="41"/>
      <c r="ES1918" s="41"/>
    </row>
    <row r="1919" spans="2:149" s="43" customFormat="1">
      <c r="B1919" s="115"/>
      <c r="C1919" s="116"/>
      <c r="D1919" s="116"/>
      <c r="E1919" s="116"/>
      <c r="F1919" s="117"/>
      <c r="ER1919" s="41"/>
      <c r="ES1919" s="41"/>
    </row>
    <row r="1920" spans="2:149" s="43" customFormat="1">
      <c r="B1920" s="115"/>
      <c r="C1920" s="116"/>
      <c r="D1920" s="116"/>
      <c r="E1920" s="116"/>
      <c r="F1920" s="117"/>
      <c r="ER1920" s="41"/>
      <c r="ES1920" s="41"/>
    </row>
    <row r="1921" spans="2:149" s="43" customFormat="1">
      <c r="B1921" s="115"/>
      <c r="C1921" s="116"/>
      <c r="D1921" s="116"/>
      <c r="E1921" s="116"/>
      <c r="F1921" s="117"/>
      <c r="ER1921" s="41"/>
      <c r="ES1921" s="41"/>
    </row>
    <row r="1922" spans="2:149" s="43" customFormat="1">
      <c r="B1922" s="115"/>
      <c r="C1922" s="116"/>
      <c r="D1922" s="116"/>
      <c r="E1922" s="116"/>
      <c r="F1922" s="117"/>
      <c r="ER1922" s="41"/>
      <c r="ES1922" s="41"/>
    </row>
    <row r="1923" spans="2:149" s="43" customFormat="1">
      <c r="B1923" s="115"/>
      <c r="C1923" s="116"/>
      <c r="D1923" s="116"/>
      <c r="E1923" s="116"/>
      <c r="F1923" s="117"/>
      <c r="ER1923" s="41"/>
      <c r="ES1923" s="41"/>
    </row>
    <row r="1924" spans="2:149" s="43" customFormat="1">
      <c r="B1924" s="115"/>
      <c r="C1924" s="116"/>
      <c r="D1924" s="116"/>
      <c r="E1924" s="116"/>
      <c r="F1924" s="117"/>
      <c r="ER1924" s="41"/>
      <c r="ES1924" s="41"/>
    </row>
    <row r="1925" spans="2:149" s="43" customFormat="1">
      <c r="B1925" s="115"/>
      <c r="C1925" s="116"/>
      <c r="D1925" s="116"/>
      <c r="E1925" s="116"/>
      <c r="F1925" s="117"/>
      <c r="ER1925" s="41"/>
      <c r="ES1925" s="41"/>
    </row>
    <row r="1926" spans="2:149" s="43" customFormat="1">
      <c r="B1926" s="115"/>
      <c r="C1926" s="116"/>
      <c r="D1926" s="116"/>
      <c r="E1926" s="116"/>
      <c r="F1926" s="117"/>
      <c r="ER1926" s="41"/>
      <c r="ES1926" s="41"/>
    </row>
    <row r="1927" spans="2:149" s="43" customFormat="1">
      <c r="B1927" s="115"/>
      <c r="C1927" s="116"/>
      <c r="D1927" s="116"/>
      <c r="E1927" s="116"/>
      <c r="F1927" s="117"/>
      <c r="ER1927" s="41"/>
      <c r="ES1927" s="41"/>
    </row>
    <row r="1928" spans="2:149" s="43" customFormat="1">
      <c r="B1928" s="115"/>
      <c r="C1928" s="116"/>
      <c r="D1928" s="116"/>
      <c r="E1928" s="116"/>
      <c r="F1928" s="117"/>
      <c r="ER1928" s="41"/>
      <c r="ES1928" s="41"/>
    </row>
    <row r="1929" spans="2:149" s="43" customFormat="1">
      <c r="B1929" s="115"/>
      <c r="C1929" s="116"/>
      <c r="D1929" s="116"/>
      <c r="E1929" s="116"/>
      <c r="F1929" s="117"/>
      <c r="ER1929" s="41"/>
      <c r="ES1929" s="41"/>
    </row>
    <row r="1930" spans="2:149" s="43" customFormat="1">
      <c r="B1930" s="115"/>
      <c r="C1930" s="116"/>
      <c r="D1930" s="116"/>
      <c r="E1930" s="116"/>
      <c r="F1930" s="117"/>
      <c r="ER1930" s="41"/>
      <c r="ES1930" s="41"/>
    </row>
    <row r="1931" spans="2:149" s="43" customFormat="1">
      <c r="B1931" s="115"/>
      <c r="C1931" s="116"/>
      <c r="D1931" s="116"/>
      <c r="E1931" s="116"/>
      <c r="F1931" s="117"/>
      <c r="ER1931" s="41"/>
      <c r="ES1931" s="41"/>
    </row>
    <row r="1932" spans="2:149" s="43" customFormat="1">
      <c r="B1932" s="115"/>
      <c r="C1932" s="116"/>
      <c r="D1932" s="116"/>
      <c r="E1932" s="116"/>
      <c r="F1932" s="117"/>
      <c r="ER1932" s="41"/>
      <c r="ES1932" s="41"/>
    </row>
    <row r="1933" spans="2:149" s="43" customFormat="1">
      <c r="B1933" s="115"/>
      <c r="C1933" s="116"/>
      <c r="D1933" s="116"/>
      <c r="E1933" s="116"/>
      <c r="F1933" s="117"/>
      <c r="ER1933" s="41"/>
      <c r="ES1933" s="41"/>
    </row>
    <row r="1934" spans="2:149" s="43" customFormat="1">
      <c r="B1934" s="115"/>
      <c r="C1934" s="116"/>
      <c r="D1934" s="116"/>
      <c r="E1934" s="116"/>
      <c r="F1934" s="117"/>
      <c r="ER1934" s="41"/>
      <c r="ES1934" s="41"/>
    </row>
    <row r="1935" spans="2:149" s="43" customFormat="1">
      <c r="B1935" s="115"/>
      <c r="C1935" s="116"/>
      <c r="D1935" s="116"/>
      <c r="E1935" s="116"/>
      <c r="F1935" s="117"/>
      <c r="ER1935" s="41"/>
      <c r="ES1935" s="41"/>
    </row>
    <row r="1936" spans="2:149" s="43" customFormat="1">
      <c r="B1936" s="115"/>
      <c r="C1936" s="116"/>
      <c r="D1936" s="116"/>
      <c r="E1936" s="116"/>
      <c r="F1936" s="117"/>
      <c r="ER1936" s="41"/>
      <c r="ES1936" s="41"/>
    </row>
    <row r="1937" spans="2:149" s="43" customFormat="1">
      <c r="B1937" s="115"/>
      <c r="C1937" s="116"/>
      <c r="D1937" s="116"/>
      <c r="E1937" s="116"/>
      <c r="F1937" s="117"/>
      <c r="ER1937" s="41"/>
      <c r="ES1937" s="41"/>
    </row>
    <row r="1938" spans="2:149" s="43" customFormat="1">
      <c r="B1938" s="115"/>
      <c r="C1938" s="116"/>
      <c r="D1938" s="116"/>
      <c r="E1938" s="116"/>
      <c r="F1938" s="117"/>
      <c r="ER1938" s="41"/>
      <c r="ES1938" s="41"/>
    </row>
    <row r="1939" spans="2:149" s="43" customFormat="1">
      <c r="B1939" s="115"/>
      <c r="C1939" s="116"/>
      <c r="D1939" s="116"/>
      <c r="E1939" s="116"/>
      <c r="F1939" s="117"/>
      <c r="ER1939" s="41"/>
      <c r="ES1939" s="41"/>
    </row>
    <row r="1940" spans="2:149" s="43" customFormat="1">
      <c r="B1940" s="115"/>
      <c r="C1940" s="116"/>
      <c r="D1940" s="116"/>
      <c r="E1940" s="116"/>
      <c r="F1940" s="117"/>
      <c r="ER1940" s="41"/>
      <c r="ES1940" s="41"/>
    </row>
    <row r="1941" spans="2:149" s="43" customFormat="1">
      <c r="B1941" s="115"/>
      <c r="C1941" s="116"/>
      <c r="D1941" s="116"/>
      <c r="E1941" s="116"/>
      <c r="F1941" s="117"/>
      <c r="ER1941" s="41"/>
      <c r="ES1941" s="41"/>
    </row>
    <row r="1942" spans="2:149" s="43" customFormat="1">
      <c r="B1942" s="115"/>
      <c r="C1942" s="116"/>
      <c r="D1942" s="116"/>
      <c r="E1942" s="116"/>
      <c r="F1942" s="117"/>
      <c r="ER1942" s="41"/>
      <c r="ES1942" s="41"/>
    </row>
    <row r="1943" spans="2:149" s="43" customFormat="1">
      <c r="B1943" s="115"/>
      <c r="C1943" s="116"/>
      <c r="D1943" s="116"/>
      <c r="E1943" s="116"/>
      <c r="F1943" s="117"/>
      <c r="ER1943" s="41"/>
      <c r="ES1943" s="41"/>
    </row>
    <row r="1944" spans="2:149" s="43" customFormat="1">
      <c r="B1944" s="115"/>
      <c r="C1944" s="116"/>
      <c r="D1944" s="116"/>
      <c r="E1944" s="116"/>
      <c r="F1944" s="117"/>
      <c r="ER1944" s="41"/>
      <c r="ES1944" s="41"/>
    </row>
    <row r="1945" spans="2:149" s="43" customFormat="1">
      <c r="B1945" s="115"/>
      <c r="C1945" s="116"/>
      <c r="D1945" s="116"/>
      <c r="E1945" s="116"/>
      <c r="F1945" s="117"/>
      <c r="ER1945" s="41"/>
      <c r="ES1945" s="41"/>
    </row>
    <row r="1946" spans="2:149" s="43" customFormat="1">
      <c r="B1946" s="115"/>
      <c r="C1946" s="116"/>
      <c r="D1946" s="116"/>
      <c r="E1946" s="116"/>
      <c r="F1946" s="117"/>
      <c r="ER1946" s="41"/>
      <c r="ES1946" s="41"/>
    </row>
    <row r="1947" spans="2:149" s="43" customFormat="1">
      <c r="B1947" s="115"/>
      <c r="C1947" s="116"/>
      <c r="D1947" s="116"/>
      <c r="E1947" s="116"/>
      <c r="F1947" s="117"/>
      <c r="ER1947" s="41"/>
      <c r="ES1947" s="41"/>
    </row>
    <row r="1948" spans="2:149" s="43" customFormat="1">
      <c r="B1948" s="115"/>
      <c r="C1948" s="116"/>
      <c r="D1948" s="116"/>
      <c r="E1948" s="116"/>
      <c r="F1948" s="117"/>
      <c r="ER1948" s="41"/>
      <c r="ES1948" s="41"/>
    </row>
    <row r="1949" spans="2:149" s="43" customFormat="1">
      <c r="B1949" s="115"/>
      <c r="C1949" s="116"/>
      <c r="D1949" s="116"/>
      <c r="E1949" s="116"/>
      <c r="F1949" s="117"/>
      <c r="ER1949" s="41"/>
      <c r="ES1949" s="41"/>
    </row>
    <row r="1950" spans="2:149" s="43" customFormat="1">
      <c r="B1950" s="115"/>
      <c r="C1950" s="116"/>
      <c r="D1950" s="116"/>
      <c r="E1950" s="116"/>
      <c r="F1950" s="117"/>
      <c r="ER1950" s="41"/>
      <c r="ES1950" s="41"/>
    </row>
    <row r="1951" spans="2:149" s="43" customFormat="1">
      <c r="B1951" s="115"/>
      <c r="C1951" s="116"/>
      <c r="D1951" s="116"/>
      <c r="E1951" s="116"/>
      <c r="F1951" s="117"/>
      <c r="ER1951" s="41"/>
      <c r="ES1951" s="41"/>
    </row>
    <row r="1952" spans="2:149" s="43" customFormat="1">
      <c r="B1952" s="115"/>
      <c r="C1952" s="116"/>
      <c r="D1952" s="116"/>
      <c r="E1952" s="116"/>
      <c r="F1952" s="117"/>
      <c r="ER1952" s="41"/>
      <c r="ES1952" s="41"/>
    </row>
    <row r="1953" spans="2:149" s="43" customFormat="1">
      <c r="B1953" s="115"/>
      <c r="C1953" s="116"/>
      <c r="D1953" s="116"/>
      <c r="E1953" s="116"/>
      <c r="F1953" s="117"/>
      <c r="ER1953" s="41"/>
      <c r="ES1953" s="41"/>
    </row>
    <row r="1954" spans="2:149" s="43" customFormat="1">
      <c r="B1954" s="115"/>
      <c r="C1954" s="116"/>
      <c r="D1954" s="116"/>
      <c r="E1954" s="116"/>
      <c r="F1954" s="117"/>
      <c r="ER1954" s="41"/>
      <c r="ES1954" s="41"/>
    </row>
    <row r="1955" spans="2:149" s="43" customFormat="1">
      <c r="B1955" s="115"/>
      <c r="C1955" s="116"/>
      <c r="D1955" s="116"/>
      <c r="E1955" s="116"/>
      <c r="F1955" s="117"/>
      <c r="ER1955" s="41"/>
      <c r="ES1955" s="41"/>
    </row>
    <row r="1956" spans="2:149" s="43" customFormat="1">
      <c r="B1956" s="115"/>
      <c r="C1956" s="116"/>
      <c r="D1956" s="116"/>
      <c r="E1956" s="116"/>
      <c r="F1956" s="117"/>
      <c r="ER1956" s="41"/>
      <c r="ES1956" s="41"/>
    </row>
    <row r="1957" spans="2:149" s="43" customFormat="1">
      <c r="B1957" s="115"/>
      <c r="C1957" s="116"/>
      <c r="D1957" s="116"/>
      <c r="E1957" s="116"/>
      <c r="F1957" s="117"/>
      <c r="ER1957" s="41"/>
      <c r="ES1957" s="41"/>
    </row>
    <row r="1958" spans="2:149" s="43" customFormat="1">
      <c r="B1958" s="115"/>
      <c r="C1958" s="116"/>
      <c r="D1958" s="116"/>
      <c r="E1958" s="116"/>
      <c r="F1958" s="117"/>
      <c r="ER1958" s="41"/>
      <c r="ES1958" s="41"/>
    </row>
    <row r="1959" spans="2:149" s="43" customFormat="1">
      <c r="B1959" s="115"/>
      <c r="C1959" s="116"/>
      <c r="D1959" s="116"/>
      <c r="E1959" s="116"/>
      <c r="F1959" s="117"/>
      <c r="ER1959" s="41"/>
      <c r="ES1959" s="41"/>
    </row>
    <row r="1960" spans="2:149" s="43" customFormat="1">
      <c r="B1960" s="115"/>
      <c r="C1960" s="116"/>
      <c r="D1960" s="116"/>
      <c r="E1960" s="116"/>
      <c r="F1960" s="117"/>
      <c r="ER1960" s="41"/>
      <c r="ES1960" s="41"/>
    </row>
    <row r="1961" spans="2:149" s="43" customFormat="1">
      <c r="B1961" s="115"/>
      <c r="C1961" s="116"/>
      <c r="D1961" s="116"/>
      <c r="E1961" s="116"/>
      <c r="F1961" s="117"/>
      <c r="ER1961" s="41"/>
      <c r="ES1961" s="41"/>
    </row>
    <row r="1962" spans="2:149" s="43" customFormat="1">
      <c r="B1962" s="115"/>
      <c r="C1962" s="116"/>
      <c r="D1962" s="116"/>
      <c r="E1962" s="116"/>
      <c r="F1962" s="117"/>
      <c r="ER1962" s="41"/>
      <c r="ES1962" s="41"/>
    </row>
    <row r="1963" spans="2:149" s="43" customFormat="1">
      <c r="B1963" s="115"/>
      <c r="C1963" s="116"/>
      <c r="D1963" s="116"/>
      <c r="E1963" s="116"/>
      <c r="F1963" s="117"/>
      <c r="ER1963" s="41"/>
      <c r="ES1963" s="41"/>
    </row>
    <row r="1964" spans="2:149" s="43" customFormat="1">
      <c r="B1964" s="115"/>
      <c r="C1964" s="116"/>
      <c r="D1964" s="116"/>
      <c r="E1964" s="116"/>
      <c r="F1964" s="117"/>
      <c r="ER1964" s="41"/>
      <c r="ES1964" s="41"/>
    </row>
    <row r="1965" spans="2:149" s="43" customFormat="1">
      <c r="B1965" s="115"/>
      <c r="C1965" s="116"/>
      <c r="D1965" s="116"/>
      <c r="E1965" s="116"/>
      <c r="F1965" s="117"/>
      <c r="ER1965" s="41"/>
      <c r="ES1965" s="41"/>
    </row>
    <row r="1966" spans="2:149" s="43" customFormat="1">
      <c r="B1966" s="115"/>
      <c r="C1966" s="116"/>
      <c r="D1966" s="116"/>
      <c r="E1966" s="116"/>
      <c r="F1966" s="117"/>
      <c r="ER1966" s="41"/>
      <c r="ES1966" s="41"/>
    </row>
    <row r="1967" spans="2:149" s="43" customFormat="1">
      <c r="B1967" s="115"/>
      <c r="C1967" s="116"/>
      <c r="D1967" s="116"/>
      <c r="E1967" s="116"/>
      <c r="F1967" s="117"/>
      <c r="ER1967" s="41"/>
      <c r="ES1967" s="41"/>
    </row>
    <row r="1968" spans="2:149" s="43" customFormat="1">
      <c r="B1968" s="115"/>
      <c r="C1968" s="116"/>
      <c r="D1968" s="116"/>
      <c r="E1968" s="116"/>
      <c r="F1968" s="117"/>
      <c r="ER1968" s="41"/>
      <c r="ES1968" s="41"/>
    </row>
    <row r="1969" spans="2:149" s="43" customFormat="1">
      <c r="B1969" s="115"/>
      <c r="C1969" s="116"/>
      <c r="D1969" s="116"/>
      <c r="E1969" s="116"/>
      <c r="F1969" s="117"/>
      <c r="ER1969" s="41"/>
      <c r="ES1969" s="41"/>
    </row>
    <row r="1970" spans="2:149" s="43" customFormat="1">
      <c r="B1970" s="115"/>
      <c r="C1970" s="116"/>
      <c r="D1970" s="116"/>
      <c r="E1970" s="116"/>
      <c r="F1970" s="117"/>
      <c r="ER1970" s="41"/>
      <c r="ES1970" s="41"/>
    </row>
    <row r="1971" spans="2:149" s="43" customFormat="1">
      <c r="B1971" s="115"/>
      <c r="C1971" s="116"/>
      <c r="D1971" s="116"/>
      <c r="E1971" s="116"/>
      <c r="F1971" s="117"/>
      <c r="ER1971" s="41"/>
      <c r="ES1971" s="41"/>
    </row>
    <row r="1972" spans="2:149" s="43" customFormat="1">
      <c r="B1972" s="115"/>
      <c r="C1972" s="116"/>
      <c r="D1972" s="116"/>
      <c r="E1972" s="116"/>
      <c r="F1972" s="117"/>
      <c r="ER1972" s="41"/>
      <c r="ES1972" s="41"/>
    </row>
    <row r="1973" spans="2:149" s="43" customFormat="1">
      <c r="B1973" s="115"/>
      <c r="C1973" s="116"/>
      <c r="D1973" s="116"/>
      <c r="E1973" s="116"/>
      <c r="F1973" s="117"/>
      <c r="ER1973" s="41"/>
      <c r="ES1973" s="41"/>
    </row>
    <row r="1974" spans="2:149" s="43" customFormat="1">
      <c r="B1974" s="115"/>
      <c r="C1974" s="116"/>
      <c r="D1974" s="116"/>
      <c r="E1974" s="116"/>
      <c r="F1974" s="117"/>
      <c r="ER1974" s="41"/>
      <c r="ES1974" s="41"/>
    </row>
    <row r="1975" spans="2:149" s="43" customFormat="1">
      <c r="B1975" s="115"/>
      <c r="C1975" s="116"/>
      <c r="D1975" s="116"/>
      <c r="E1975" s="116"/>
      <c r="F1975" s="117"/>
      <c r="ER1975" s="41"/>
      <c r="ES1975" s="41"/>
    </row>
    <row r="1976" spans="2:149" s="43" customFormat="1">
      <c r="B1976" s="115"/>
      <c r="C1976" s="116"/>
      <c r="D1976" s="116"/>
      <c r="E1976" s="116"/>
      <c r="F1976" s="117"/>
      <c r="ER1976" s="41"/>
      <c r="ES1976" s="41"/>
    </row>
    <row r="1977" spans="2:149" s="43" customFormat="1">
      <c r="B1977" s="115"/>
      <c r="C1977" s="116"/>
      <c r="D1977" s="116"/>
      <c r="E1977" s="116"/>
      <c r="F1977" s="117"/>
      <c r="ER1977" s="41"/>
      <c r="ES1977" s="41"/>
    </row>
    <row r="1978" spans="2:149" s="43" customFormat="1">
      <c r="B1978" s="115"/>
      <c r="C1978" s="116"/>
      <c r="D1978" s="116"/>
      <c r="E1978" s="116"/>
      <c r="F1978" s="117"/>
      <c r="ER1978" s="41"/>
      <c r="ES1978" s="41"/>
    </row>
    <row r="1979" spans="2:149" s="43" customFormat="1">
      <c r="B1979" s="115"/>
      <c r="C1979" s="116"/>
      <c r="D1979" s="116"/>
      <c r="E1979" s="116"/>
      <c r="F1979" s="117"/>
      <c r="ER1979" s="41"/>
      <c r="ES1979" s="41"/>
    </row>
    <row r="1980" spans="2:149" s="43" customFormat="1">
      <c r="B1980" s="115"/>
      <c r="C1980" s="116"/>
      <c r="D1980" s="116"/>
      <c r="E1980" s="116"/>
      <c r="F1980" s="117"/>
      <c r="ER1980" s="41"/>
      <c r="ES1980" s="41"/>
    </row>
    <row r="1981" spans="2:149" s="43" customFormat="1">
      <c r="B1981" s="115"/>
      <c r="C1981" s="116"/>
      <c r="D1981" s="116"/>
      <c r="E1981" s="116"/>
      <c r="F1981" s="117"/>
      <c r="ER1981" s="41"/>
      <c r="ES1981" s="41"/>
    </row>
    <row r="1982" spans="2:149" s="43" customFormat="1">
      <c r="B1982" s="115"/>
      <c r="C1982" s="116"/>
      <c r="D1982" s="116"/>
      <c r="E1982" s="116"/>
      <c r="F1982" s="117"/>
      <c r="ER1982" s="41"/>
      <c r="ES1982" s="41"/>
    </row>
    <row r="1983" spans="2:149" s="43" customFormat="1">
      <c r="B1983" s="115"/>
      <c r="C1983" s="116"/>
      <c r="D1983" s="116"/>
      <c r="E1983" s="116"/>
      <c r="F1983" s="117"/>
      <c r="ER1983" s="41"/>
      <c r="ES1983" s="41"/>
    </row>
    <row r="1984" spans="2:149" s="43" customFormat="1">
      <c r="B1984" s="115"/>
      <c r="C1984" s="116"/>
      <c r="D1984" s="116"/>
      <c r="E1984" s="116"/>
      <c r="F1984" s="117"/>
      <c r="ER1984" s="41"/>
      <c r="ES1984" s="41"/>
    </row>
    <row r="1985" spans="2:149" s="43" customFormat="1">
      <c r="B1985" s="115"/>
      <c r="C1985" s="116"/>
      <c r="D1985" s="116"/>
      <c r="E1985" s="116"/>
      <c r="F1985" s="117"/>
      <c r="ER1985" s="41"/>
      <c r="ES1985" s="41"/>
    </row>
    <row r="1986" spans="2:149" s="43" customFormat="1">
      <c r="B1986" s="115"/>
      <c r="C1986" s="116"/>
      <c r="D1986" s="116"/>
      <c r="E1986" s="116"/>
      <c r="F1986" s="117"/>
      <c r="ER1986" s="41"/>
      <c r="ES1986" s="41"/>
    </row>
    <row r="1987" spans="2:149" s="43" customFormat="1">
      <c r="B1987" s="115"/>
      <c r="C1987" s="116"/>
      <c r="D1987" s="116"/>
      <c r="E1987" s="116"/>
      <c r="F1987" s="117"/>
      <c r="ER1987" s="41"/>
      <c r="ES1987" s="41"/>
    </row>
    <row r="1988" spans="2:149" s="43" customFormat="1">
      <c r="B1988" s="115"/>
      <c r="C1988" s="116"/>
      <c r="D1988" s="116"/>
      <c r="E1988" s="116"/>
      <c r="F1988" s="117"/>
      <c r="ER1988" s="41"/>
      <c r="ES1988" s="41"/>
    </row>
    <row r="1989" spans="2:149" s="43" customFormat="1">
      <c r="B1989" s="115"/>
      <c r="C1989" s="116"/>
      <c r="D1989" s="116"/>
      <c r="E1989" s="116"/>
      <c r="F1989" s="117"/>
      <c r="ER1989" s="41"/>
      <c r="ES1989" s="41"/>
    </row>
    <row r="1990" spans="2:149" s="43" customFormat="1">
      <c r="B1990" s="115"/>
      <c r="C1990" s="116"/>
      <c r="D1990" s="116"/>
      <c r="E1990" s="116"/>
      <c r="F1990" s="117"/>
      <c r="ER1990" s="41"/>
      <c r="ES1990" s="41"/>
    </row>
    <row r="1991" spans="2:149" s="43" customFormat="1">
      <c r="B1991" s="115"/>
      <c r="C1991" s="116"/>
      <c r="D1991" s="116"/>
      <c r="E1991" s="116"/>
      <c r="F1991" s="117"/>
      <c r="ER1991" s="41"/>
      <c r="ES1991" s="41"/>
    </row>
    <row r="1992" spans="2:149" s="43" customFormat="1">
      <c r="B1992" s="115"/>
      <c r="C1992" s="116"/>
      <c r="D1992" s="116"/>
      <c r="E1992" s="116"/>
      <c r="F1992" s="117"/>
      <c r="ER1992" s="41"/>
      <c r="ES1992" s="41"/>
    </row>
    <row r="1993" spans="2:149" s="43" customFormat="1">
      <c r="B1993" s="115"/>
      <c r="C1993" s="116"/>
      <c r="D1993" s="116"/>
      <c r="E1993" s="116"/>
      <c r="F1993" s="117"/>
      <c r="ER1993" s="41"/>
      <c r="ES1993" s="41"/>
    </row>
    <row r="1994" spans="2:149" s="43" customFormat="1">
      <c r="B1994" s="115"/>
      <c r="C1994" s="116"/>
      <c r="D1994" s="116"/>
      <c r="E1994" s="116"/>
      <c r="F1994" s="117"/>
      <c r="ER1994" s="41"/>
      <c r="ES1994" s="41"/>
    </row>
    <row r="1995" spans="2:149" s="43" customFormat="1">
      <c r="B1995" s="115"/>
      <c r="C1995" s="116"/>
      <c r="D1995" s="116"/>
      <c r="E1995" s="116"/>
      <c r="F1995" s="117"/>
      <c r="ER1995" s="41"/>
      <c r="ES1995" s="41"/>
    </row>
    <row r="1996" spans="2:149" s="43" customFormat="1">
      <c r="B1996" s="115"/>
      <c r="C1996" s="116"/>
      <c r="D1996" s="116"/>
      <c r="E1996" s="116"/>
      <c r="F1996" s="117"/>
      <c r="ER1996" s="41"/>
      <c r="ES1996" s="41"/>
    </row>
    <row r="1997" spans="2:149" s="43" customFormat="1">
      <c r="B1997" s="115"/>
      <c r="C1997" s="116"/>
      <c r="D1997" s="116"/>
      <c r="E1997" s="116"/>
      <c r="F1997" s="117"/>
      <c r="ER1997" s="41"/>
      <c r="ES1997" s="41"/>
    </row>
    <row r="1998" spans="2:149" s="43" customFormat="1">
      <c r="B1998" s="115"/>
      <c r="C1998" s="116"/>
      <c r="D1998" s="116"/>
      <c r="E1998" s="116"/>
      <c r="F1998" s="117"/>
      <c r="ER1998" s="41"/>
      <c r="ES1998" s="41"/>
    </row>
    <row r="1999" spans="2:149" s="43" customFormat="1">
      <c r="B1999" s="115"/>
      <c r="C1999" s="116"/>
      <c r="D1999" s="116"/>
      <c r="E1999" s="116"/>
      <c r="F1999" s="117"/>
      <c r="ER1999" s="41"/>
      <c r="ES1999" s="41"/>
    </row>
    <row r="2000" spans="2:149" s="43" customFormat="1">
      <c r="B2000" s="115"/>
      <c r="C2000" s="116"/>
      <c r="D2000" s="116"/>
      <c r="E2000" s="116"/>
      <c r="F2000" s="117"/>
      <c r="ER2000" s="41"/>
      <c r="ES2000" s="41"/>
    </row>
    <row r="2001" spans="2:149" s="43" customFormat="1">
      <c r="B2001" s="115"/>
      <c r="C2001" s="116"/>
      <c r="D2001" s="116"/>
      <c r="E2001" s="116"/>
      <c r="F2001" s="117"/>
      <c r="ER2001" s="41"/>
      <c r="ES2001" s="41"/>
    </row>
    <row r="2002" spans="2:149" s="43" customFormat="1">
      <c r="B2002" s="115"/>
      <c r="C2002" s="116"/>
      <c r="D2002" s="116"/>
      <c r="E2002" s="116"/>
      <c r="F2002" s="117"/>
      <c r="ER2002" s="41"/>
      <c r="ES2002" s="41"/>
    </row>
    <row r="2003" spans="2:149" s="43" customFormat="1">
      <c r="B2003" s="115"/>
      <c r="C2003" s="116"/>
      <c r="D2003" s="116"/>
      <c r="E2003" s="116"/>
      <c r="F2003" s="117"/>
      <c r="ER2003" s="41"/>
      <c r="ES2003" s="41"/>
    </row>
    <row r="2004" spans="2:149" s="43" customFormat="1">
      <c r="B2004" s="115"/>
      <c r="C2004" s="116"/>
      <c r="D2004" s="116"/>
      <c r="E2004" s="116"/>
      <c r="F2004" s="117"/>
      <c r="ER2004" s="41"/>
      <c r="ES2004" s="41"/>
    </row>
    <row r="2005" spans="2:149" s="43" customFormat="1">
      <c r="B2005" s="115"/>
      <c r="C2005" s="116"/>
      <c r="D2005" s="116"/>
      <c r="E2005" s="116"/>
      <c r="F2005" s="117"/>
      <c r="ER2005" s="41"/>
      <c r="ES2005" s="41"/>
    </row>
    <row r="2006" spans="2:149" s="43" customFormat="1">
      <c r="B2006" s="115"/>
      <c r="C2006" s="116"/>
      <c r="D2006" s="116"/>
      <c r="E2006" s="116"/>
      <c r="F2006" s="117"/>
      <c r="ER2006" s="41"/>
      <c r="ES2006" s="41"/>
    </row>
    <row r="2007" spans="2:149" s="43" customFormat="1">
      <c r="B2007" s="115"/>
      <c r="C2007" s="116"/>
      <c r="D2007" s="116"/>
      <c r="E2007" s="116"/>
      <c r="F2007" s="117"/>
      <c r="ER2007" s="41"/>
      <c r="ES2007" s="41"/>
    </row>
    <row r="2008" spans="2:149" s="43" customFormat="1">
      <c r="B2008" s="115"/>
      <c r="C2008" s="116"/>
      <c r="D2008" s="116"/>
      <c r="E2008" s="116"/>
      <c r="F2008" s="117"/>
      <c r="ER2008" s="41"/>
      <c r="ES2008" s="41"/>
    </row>
    <row r="2009" spans="2:149" s="43" customFormat="1">
      <c r="B2009" s="115"/>
      <c r="C2009" s="116"/>
      <c r="D2009" s="116"/>
      <c r="E2009" s="116"/>
      <c r="F2009" s="117"/>
      <c r="ER2009" s="41"/>
      <c r="ES2009" s="41"/>
    </row>
    <row r="2010" spans="2:149" s="43" customFormat="1">
      <c r="B2010" s="115"/>
      <c r="C2010" s="116"/>
      <c r="D2010" s="116"/>
      <c r="E2010" s="116"/>
      <c r="F2010" s="117"/>
      <c r="ER2010" s="41"/>
      <c r="ES2010" s="41"/>
    </row>
    <row r="2011" spans="2:149" s="43" customFormat="1">
      <c r="B2011" s="115"/>
      <c r="C2011" s="116"/>
      <c r="D2011" s="116"/>
      <c r="E2011" s="116"/>
      <c r="F2011" s="117"/>
      <c r="ER2011" s="41"/>
      <c r="ES2011" s="41"/>
    </row>
    <row r="2012" spans="2:149" s="43" customFormat="1">
      <c r="B2012" s="115"/>
      <c r="C2012" s="116"/>
      <c r="D2012" s="116"/>
      <c r="E2012" s="116"/>
      <c r="F2012" s="117"/>
      <c r="ER2012" s="41"/>
      <c r="ES2012" s="41"/>
    </row>
    <row r="2013" spans="2:149" s="43" customFormat="1">
      <c r="B2013" s="115"/>
      <c r="C2013" s="116"/>
      <c r="D2013" s="116"/>
      <c r="E2013" s="116"/>
      <c r="F2013" s="117"/>
      <c r="ER2013" s="41"/>
      <c r="ES2013" s="41"/>
    </row>
    <row r="2014" spans="2:149" s="43" customFormat="1">
      <c r="B2014" s="115"/>
      <c r="C2014" s="116"/>
      <c r="D2014" s="116"/>
      <c r="E2014" s="116"/>
      <c r="F2014" s="117"/>
      <c r="ER2014" s="41"/>
      <c r="ES2014" s="41"/>
    </row>
    <row r="2015" spans="2:149" s="43" customFormat="1">
      <c r="B2015" s="115"/>
      <c r="C2015" s="116"/>
      <c r="D2015" s="116"/>
      <c r="E2015" s="116"/>
      <c r="F2015" s="117"/>
      <c r="ER2015" s="41"/>
      <c r="ES2015" s="41"/>
    </row>
    <row r="2016" spans="2:149" s="43" customFormat="1">
      <c r="B2016" s="115"/>
      <c r="C2016" s="116"/>
      <c r="D2016" s="116"/>
      <c r="E2016" s="116"/>
      <c r="F2016" s="117"/>
      <c r="ER2016" s="41"/>
      <c r="ES2016" s="41"/>
    </row>
    <row r="2017" spans="2:149" s="43" customFormat="1">
      <c r="B2017" s="115"/>
      <c r="C2017" s="116"/>
      <c r="D2017" s="116"/>
      <c r="E2017" s="116"/>
      <c r="F2017" s="117"/>
      <c r="ER2017" s="41"/>
      <c r="ES2017" s="41"/>
    </row>
    <row r="2018" spans="2:149" s="43" customFormat="1">
      <c r="B2018" s="115"/>
      <c r="C2018" s="116"/>
      <c r="D2018" s="116"/>
      <c r="E2018" s="116"/>
      <c r="F2018" s="117"/>
      <c r="ER2018" s="41"/>
      <c r="ES2018" s="41"/>
    </row>
    <row r="2019" spans="2:149" s="43" customFormat="1">
      <c r="B2019" s="115"/>
      <c r="C2019" s="116"/>
      <c r="D2019" s="116"/>
      <c r="E2019" s="116"/>
      <c r="F2019" s="117"/>
      <c r="ER2019" s="41"/>
      <c r="ES2019" s="41"/>
    </row>
    <row r="2020" spans="2:149" s="43" customFormat="1">
      <c r="B2020" s="115"/>
      <c r="C2020" s="116"/>
      <c r="D2020" s="116"/>
      <c r="E2020" s="116"/>
      <c r="F2020" s="117"/>
      <c r="ER2020" s="41"/>
      <c r="ES2020" s="41"/>
    </row>
    <row r="2021" spans="2:149" s="43" customFormat="1">
      <c r="B2021" s="115"/>
      <c r="C2021" s="116"/>
      <c r="D2021" s="116"/>
      <c r="E2021" s="116"/>
      <c r="F2021" s="117"/>
      <c r="ER2021" s="41"/>
      <c r="ES2021" s="41"/>
    </row>
    <row r="2022" spans="2:149" s="43" customFormat="1">
      <c r="B2022" s="115"/>
      <c r="C2022" s="116"/>
      <c r="D2022" s="116"/>
      <c r="E2022" s="116"/>
      <c r="F2022" s="117"/>
      <c r="ER2022" s="41"/>
      <c r="ES2022" s="41"/>
    </row>
    <row r="2023" spans="2:149" s="43" customFormat="1">
      <c r="B2023" s="115"/>
      <c r="C2023" s="116"/>
      <c r="D2023" s="116"/>
      <c r="E2023" s="116"/>
      <c r="F2023" s="117"/>
      <c r="ER2023" s="41"/>
      <c r="ES2023" s="41"/>
    </row>
    <row r="2024" spans="2:149" s="43" customFormat="1">
      <c r="B2024" s="115"/>
      <c r="C2024" s="116"/>
      <c r="D2024" s="116"/>
      <c r="E2024" s="116"/>
      <c r="F2024" s="117"/>
      <c r="ER2024" s="41"/>
      <c r="ES2024" s="41"/>
    </row>
    <row r="2025" spans="2:149" s="43" customFormat="1">
      <c r="B2025" s="115"/>
      <c r="C2025" s="116"/>
      <c r="D2025" s="116"/>
      <c r="E2025" s="116"/>
      <c r="F2025" s="117"/>
      <c r="ER2025" s="41"/>
      <c r="ES2025" s="41"/>
    </row>
    <row r="2026" spans="2:149" s="43" customFormat="1">
      <c r="B2026" s="115"/>
      <c r="C2026" s="116"/>
      <c r="D2026" s="116"/>
      <c r="E2026" s="116"/>
      <c r="F2026" s="117"/>
      <c r="ER2026" s="41"/>
      <c r="ES2026" s="41"/>
    </row>
    <row r="2027" spans="2:149" s="43" customFormat="1">
      <c r="B2027" s="115"/>
      <c r="C2027" s="116"/>
      <c r="D2027" s="116"/>
      <c r="E2027" s="116"/>
      <c r="F2027" s="117"/>
      <c r="ER2027" s="41"/>
      <c r="ES2027" s="41"/>
    </row>
    <row r="2028" spans="2:149" s="43" customFormat="1">
      <c r="B2028" s="115"/>
      <c r="C2028" s="116"/>
      <c r="D2028" s="116"/>
      <c r="E2028" s="116"/>
      <c r="F2028" s="117"/>
      <c r="ER2028" s="41"/>
      <c r="ES2028" s="41"/>
    </row>
    <row r="2029" spans="2:149" s="43" customFormat="1">
      <c r="B2029" s="115"/>
      <c r="C2029" s="116"/>
      <c r="D2029" s="116"/>
      <c r="E2029" s="116"/>
      <c r="F2029" s="117"/>
      <c r="ER2029" s="41"/>
      <c r="ES2029" s="41"/>
    </row>
    <row r="2030" spans="2:149" s="43" customFormat="1">
      <c r="B2030" s="115"/>
      <c r="C2030" s="116"/>
      <c r="D2030" s="116"/>
      <c r="E2030" s="116"/>
      <c r="F2030" s="117"/>
      <c r="ER2030" s="41"/>
      <c r="ES2030" s="41"/>
    </row>
    <row r="2031" spans="2:149" s="43" customFormat="1">
      <c r="B2031" s="115"/>
      <c r="C2031" s="116"/>
      <c r="D2031" s="116"/>
      <c r="E2031" s="116"/>
      <c r="F2031" s="117"/>
      <c r="ER2031" s="41"/>
      <c r="ES2031" s="41"/>
    </row>
    <row r="2032" spans="2:149" s="43" customFormat="1">
      <c r="B2032" s="115"/>
      <c r="C2032" s="116"/>
      <c r="D2032" s="116"/>
      <c r="E2032" s="116"/>
      <c r="F2032" s="117"/>
      <c r="ER2032" s="41"/>
      <c r="ES2032" s="41"/>
    </row>
    <row r="2033" spans="2:149" s="43" customFormat="1">
      <c r="B2033" s="115"/>
      <c r="C2033" s="116"/>
      <c r="D2033" s="116"/>
      <c r="E2033" s="116"/>
      <c r="F2033" s="117"/>
      <c r="ER2033" s="41"/>
      <c r="ES2033" s="41"/>
    </row>
    <row r="2034" spans="2:149" s="43" customFormat="1">
      <c r="B2034" s="115"/>
      <c r="C2034" s="116"/>
      <c r="D2034" s="116"/>
      <c r="E2034" s="116"/>
      <c r="F2034" s="117"/>
      <c r="ER2034" s="41"/>
      <c r="ES2034" s="41"/>
    </row>
    <row r="2035" spans="2:149" s="43" customFormat="1">
      <c r="B2035" s="115"/>
      <c r="C2035" s="116"/>
      <c r="D2035" s="116"/>
      <c r="E2035" s="116"/>
      <c r="F2035" s="117"/>
      <c r="ER2035" s="41"/>
      <c r="ES2035" s="41"/>
    </row>
    <row r="2036" spans="2:149" s="43" customFormat="1">
      <c r="B2036" s="115"/>
      <c r="C2036" s="116"/>
      <c r="D2036" s="116"/>
      <c r="E2036" s="116"/>
      <c r="F2036" s="117"/>
      <c r="ER2036" s="41"/>
      <c r="ES2036" s="41"/>
    </row>
    <row r="2037" spans="2:149" s="43" customFormat="1">
      <c r="B2037" s="115"/>
      <c r="C2037" s="116"/>
      <c r="D2037" s="116"/>
      <c r="E2037" s="116"/>
      <c r="F2037" s="117"/>
      <c r="ER2037" s="41"/>
      <c r="ES2037" s="41"/>
    </row>
    <row r="2038" spans="2:149" s="43" customFormat="1">
      <c r="B2038" s="115"/>
      <c r="C2038" s="116"/>
      <c r="D2038" s="116"/>
      <c r="E2038" s="116"/>
      <c r="F2038" s="117"/>
      <c r="ER2038" s="41"/>
      <c r="ES2038" s="41"/>
    </row>
    <row r="2039" spans="2:149" s="43" customFormat="1">
      <c r="B2039" s="115"/>
      <c r="C2039" s="116"/>
      <c r="D2039" s="116"/>
      <c r="E2039" s="116"/>
      <c r="F2039" s="117"/>
      <c r="ER2039" s="41"/>
      <c r="ES2039" s="41"/>
    </row>
    <row r="2040" spans="2:149" s="43" customFormat="1">
      <c r="B2040" s="115"/>
      <c r="C2040" s="116"/>
      <c r="D2040" s="116"/>
      <c r="E2040" s="116"/>
      <c r="F2040" s="117"/>
      <c r="ER2040" s="41"/>
      <c r="ES2040" s="41"/>
    </row>
    <row r="2041" spans="2:149" s="43" customFormat="1">
      <c r="B2041" s="115"/>
      <c r="C2041" s="116"/>
      <c r="D2041" s="116"/>
      <c r="E2041" s="116"/>
      <c r="F2041" s="117"/>
      <c r="ER2041" s="41"/>
      <c r="ES2041" s="41"/>
    </row>
    <row r="2042" spans="2:149" s="43" customFormat="1">
      <c r="B2042" s="115"/>
      <c r="C2042" s="116"/>
      <c r="D2042" s="116"/>
      <c r="E2042" s="116"/>
      <c r="F2042" s="117"/>
      <c r="ER2042" s="41"/>
      <c r="ES2042" s="41"/>
    </row>
    <row r="2043" spans="2:149" s="43" customFormat="1">
      <c r="B2043" s="115"/>
      <c r="C2043" s="116"/>
      <c r="D2043" s="116"/>
      <c r="E2043" s="116"/>
      <c r="F2043" s="117"/>
      <c r="ER2043" s="41"/>
      <c r="ES2043" s="41"/>
    </row>
    <row r="2044" spans="2:149" s="43" customFormat="1">
      <c r="B2044" s="115"/>
      <c r="C2044" s="116"/>
      <c r="D2044" s="116"/>
      <c r="E2044" s="116"/>
      <c r="F2044" s="117"/>
      <c r="ER2044" s="41"/>
      <c r="ES2044" s="41"/>
    </row>
    <row r="2045" spans="2:149" s="43" customFormat="1">
      <c r="B2045" s="115"/>
      <c r="C2045" s="116"/>
      <c r="D2045" s="116"/>
      <c r="E2045" s="116"/>
      <c r="F2045" s="117"/>
      <c r="ER2045" s="41"/>
      <c r="ES2045" s="41"/>
    </row>
    <row r="2046" spans="2:149" s="43" customFormat="1">
      <c r="B2046" s="115"/>
      <c r="C2046" s="116"/>
      <c r="D2046" s="116"/>
      <c r="E2046" s="116"/>
      <c r="F2046" s="117"/>
      <c r="ER2046" s="41"/>
      <c r="ES2046" s="41"/>
    </row>
    <row r="2047" spans="2:149" s="43" customFormat="1">
      <c r="B2047" s="115"/>
      <c r="C2047" s="116"/>
      <c r="D2047" s="116"/>
      <c r="E2047" s="116"/>
      <c r="F2047" s="117"/>
      <c r="ER2047" s="41"/>
      <c r="ES2047" s="41"/>
    </row>
    <row r="2048" spans="2:149" s="43" customFormat="1">
      <c r="B2048" s="115"/>
      <c r="C2048" s="116"/>
      <c r="D2048" s="116"/>
      <c r="E2048" s="116"/>
      <c r="F2048" s="117"/>
      <c r="ER2048" s="41"/>
      <c r="ES2048" s="41"/>
    </row>
    <row r="2049" spans="2:149" s="43" customFormat="1">
      <c r="B2049" s="115"/>
      <c r="C2049" s="116"/>
      <c r="D2049" s="116"/>
      <c r="E2049" s="116"/>
      <c r="F2049" s="117"/>
      <c r="ER2049" s="41"/>
      <c r="ES2049" s="41"/>
    </row>
    <row r="2050" spans="2:149" s="43" customFormat="1">
      <c r="B2050" s="115"/>
      <c r="C2050" s="116"/>
      <c r="D2050" s="116"/>
      <c r="E2050" s="116"/>
      <c r="F2050" s="117"/>
      <c r="ER2050" s="41"/>
      <c r="ES2050" s="41"/>
    </row>
    <row r="2051" spans="2:149" s="43" customFormat="1">
      <c r="B2051" s="115"/>
      <c r="C2051" s="116"/>
      <c r="D2051" s="116"/>
      <c r="E2051" s="116"/>
      <c r="F2051" s="117"/>
      <c r="ER2051" s="41"/>
      <c r="ES2051" s="41"/>
    </row>
    <row r="2052" spans="2:149" s="43" customFormat="1">
      <c r="B2052" s="115"/>
      <c r="C2052" s="116"/>
      <c r="D2052" s="116"/>
      <c r="E2052" s="116"/>
      <c r="F2052" s="117"/>
      <c r="ER2052" s="41"/>
      <c r="ES2052" s="41"/>
    </row>
    <row r="2053" spans="2:149" s="43" customFormat="1">
      <c r="B2053" s="115"/>
      <c r="C2053" s="116"/>
      <c r="D2053" s="116"/>
      <c r="E2053" s="116"/>
      <c r="F2053" s="117"/>
      <c r="ER2053" s="41"/>
      <c r="ES2053" s="41"/>
    </row>
    <row r="2054" spans="2:149" s="43" customFormat="1">
      <c r="B2054" s="115"/>
      <c r="C2054" s="116"/>
      <c r="D2054" s="116"/>
      <c r="E2054" s="116"/>
      <c r="F2054" s="117"/>
      <c r="ER2054" s="41"/>
      <c r="ES2054" s="41"/>
    </row>
    <row r="2055" spans="2:149" s="43" customFormat="1">
      <c r="B2055" s="115"/>
      <c r="C2055" s="116"/>
      <c r="D2055" s="116"/>
      <c r="E2055" s="116"/>
      <c r="F2055" s="117"/>
      <c r="ER2055" s="41"/>
      <c r="ES2055" s="41"/>
    </row>
    <row r="2056" spans="2:149" s="43" customFormat="1">
      <c r="B2056" s="115"/>
      <c r="C2056" s="116"/>
      <c r="D2056" s="116"/>
      <c r="E2056" s="116"/>
      <c r="F2056" s="117"/>
      <c r="ER2056" s="41"/>
      <c r="ES2056" s="41"/>
    </row>
    <row r="2057" spans="2:149" s="43" customFormat="1">
      <c r="B2057" s="115"/>
      <c r="C2057" s="116"/>
      <c r="D2057" s="116"/>
      <c r="E2057" s="116"/>
      <c r="F2057" s="117"/>
      <c r="ER2057" s="41"/>
      <c r="ES2057" s="41"/>
    </row>
    <row r="2058" spans="2:149" s="43" customFormat="1">
      <c r="B2058" s="115"/>
      <c r="C2058" s="116"/>
      <c r="D2058" s="116"/>
      <c r="E2058" s="116"/>
      <c r="F2058" s="117"/>
      <c r="ER2058" s="41"/>
      <c r="ES2058" s="41"/>
    </row>
    <row r="2059" spans="2:149" s="43" customFormat="1">
      <c r="B2059" s="115"/>
      <c r="C2059" s="116"/>
      <c r="D2059" s="116"/>
      <c r="E2059" s="116"/>
      <c r="F2059" s="117"/>
      <c r="ER2059" s="41"/>
      <c r="ES2059" s="41"/>
    </row>
    <row r="2060" spans="2:149" s="43" customFormat="1">
      <c r="B2060" s="115"/>
      <c r="C2060" s="116"/>
      <c r="D2060" s="116"/>
      <c r="E2060" s="116"/>
      <c r="F2060" s="117"/>
      <c r="ER2060" s="41"/>
      <c r="ES2060" s="41"/>
    </row>
    <row r="2061" spans="2:149" s="43" customFormat="1">
      <c r="B2061" s="115"/>
      <c r="C2061" s="116"/>
      <c r="D2061" s="116"/>
      <c r="E2061" s="116"/>
      <c r="F2061" s="117"/>
      <c r="ER2061" s="41"/>
      <c r="ES2061" s="41"/>
    </row>
    <row r="2062" spans="2:149" s="43" customFormat="1">
      <c r="B2062" s="115"/>
      <c r="C2062" s="116"/>
      <c r="D2062" s="116"/>
      <c r="E2062" s="116"/>
      <c r="F2062" s="117"/>
      <c r="ER2062" s="41"/>
      <c r="ES2062" s="41"/>
    </row>
    <row r="2063" spans="2:149" s="43" customFormat="1">
      <c r="B2063" s="115"/>
      <c r="C2063" s="116"/>
      <c r="D2063" s="116"/>
      <c r="E2063" s="116"/>
      <c r="F2063" s="117"/>
      <c r="ER2063" s="41"/>
      <c r="ES2063" s="41"/>
    </row>
    <row r="2064" spans="2:149" s="43" customFormat="1">
      <c r="B2064" s="115"/>
      <c r="C2064" s="116"/>
      <c r="D2064" s="116"/>
      <c r="E2064" s="116"/>
      <c r="F2064" s="117"/>
      <c r="ER2064" s="41"/>
      <c r="ES2064" s="41"/>
    </row>
    <row r="2065" spans="2:149" s="43" customFormat="1">
      <c r="B2065" s="115"/>
      <c r="C2065" s="116"/>
      <c r="D2065" s="116"/>
      <c r="E2065" s="116"/>
      <c r="F2065" s="117"/>
      <c r="ER2065" s="41"/>
      <c r="ES2065" s="41"/>
    </row>
    <row r="2066" spans="2:149" s="43" customFormat="1">
      <c r="B2066" s="115"/>
      <c r="C2066" s="116"/>
      <c r="D2066" s="116"/>
      <c r="E2066" s="116"/>
      <c r="F2066" s="117"/>
      <c r="ER2066" s="41"/>
      <c r="ES2066" s="41"/>
    </row>
    <row r="2067" spans="2:149" s="43" customFormat="1">
      <c r="B2067" s="115"/>
      <c r="C2067" s="116"/>
      <c r="D2067" s="116"/>
      <c r="E2067" s="116"/>
      <c r="F2067" s="117"/>
      <c r="ER2067" s="41"/>
      <c r="ES2067" s="41"/>
    </row>
    <row r="2068" spans="2:149" s="43" customFormat="1">
      <c r="B2068" s="115"/>
      <c r="C2068" s="116"/>
      <c r="D2068" s="116"/>
      <c r="E2068" s="116"/>
      <c r="F2068" s="117"/>
      <c r="ER2068" s="41"/>
      <c r="ES2068" s="41"/>
    </row>
    <row r="2069" spans="2:149" s="43" customFormat="1">
      <c r="B2069" s="115"/>
      <c r="C2069" s="116"/>
      <c r="D2069" s="116"/>
      <c r="E2069" s="116"/>
      <c r="F2069" s="117"/>
      <c r="ER2069" s="41"/>
      <c r="ES2069" s="41"/>
    </row>
    <row r="2070" spans="2:149" s="43" customFormat="1">
      <c r="B2070" s="115"/>
      <c r="C2070" s="116"/>
      <c r="D2070" s="116"/>
      <c r="E2070" s="116"/>
      <c r="F2070" s="117"/>
      <c r="ER2070" s="41"/>
      <c r="ES2070" s="41"/>
    </row>
    <row r="2071" spans="2:149" s="43" customFormat="1">
      <c r="B2071" s="115"/>
      <c r="C2071" s="116"/>
      <c r="D2071" s="116"/>
      <c r="E2071" s="116"/>
      <c r="F2071" s="117"/>
      <c r="ER2071" s="41"/>
      <c r="ES2071" s="41"/>
    </row>
    <row r="2072" spans="2:149" s="43" customFormat="1">
      <c r="B2072" s="115"/>
      <c r="C2072" s="116"/>
      <c r="D2072" s="116"/>
      <c r="E2072" s="116"/>
      <c r="F2072" s="117"/>
      <c r="ER2072" s="41"/>
      <c r="ES2072" s="41"/>
    </row>
    <row r="2073" spans="2:149" s="43" customFormat="1">
      <c r="B2073" s="115"/>
      <c r="C2073" s="116"/>
      <c r="D2073" s="116"/>
      <c r="E2073" s="116"/>
      <c r="F2073" s="117"/>
      <c r="ER2073" s="41"/>
      <c r="ES2073" s="41"/>
    </row>
    <row r="2074" spans="2:149" s="43" customFormat="1">
      <c r="B2074" s="115"/>
      <c r="C2074" s="116"/>
      <c r="D2074" s="116"/>
      <c r="E2074" s="116"/>
      <c r="F2074" s="117"/>
      <c r="ER2074" s="41"/>
      <c r="ES2074" s="41"/>
    </row>
    <row r="2075" spans="2:149" s="43" customFormat="1">
      <c r="B2075" s="115"/>
      <c r="C2075" s="116"/>
      <c r="D2075" s="116"/>
      <c r="E2075" s="116"/>
      <c r="F2075" s="117"/>
      <c r="ER2075" s="41"/>
      <c r="ES2075" s="41"/>
    </row>
    <row r="2076" spans="2:149" s="43" customFormat="1">
      <c r="B2076" s="115"/>
      <c r="C2076" s="116"/>
      <c r="D2076" s="116"/>
      <c r="E2076" s="116"/>
      <c r="F2076" s="117"/>
      <c r="ER2076" s="41"/>
      <c r="ES2076" s="41"/>
    </row>
    <row r="2077" spans="2:149" s="43" customFormat="1">
      <c r="B2077" s="115"/>
      <c r="C2077" s="116"/>
      <c r="D2077" s="116"/>
      <c r="E2077" s="116"/>
      <c r="F2077" s="117"/>
      <c r="ER2077" s="41"/>
      <c r="ES2077" s="41"/>
    </row>
    <row r="2078" spans="2:149" s="43" customFormat="1">
      <c r="B2078" s="115"/>
      <c r="C2078" s="116"/>
      <c r="D2078" s="116"/>
      <c r="E2078" s="116"/>
      <c r="F2078" s="117"/>
      <c r="ER2078" s="41"/>
      <c r="ES2078" s="41"/>
    </row>
    <row r="2079" spans="2:149" s="43" customFormat="1">
      <c r="B2079" s="115"/>
      <c r="C2079" s="116"/>
      <c r="D2079" s="116"/>
      <c r="E2079" s="116"/>
      <c r="F2079" s="117"/>
      <c r="ER2079" s="41"/>
      <c r="ES2079" s="41"/>
    </row>
    <row r="2080" spans="2:149" s="43" customFormat="1">
      <c r="B2080" s="115"/>
      <c r="C2080" s="116"/>
      <c r="D2080" s="116"/>
      <c r="E2080" s="116"/>
      <c r="F2080" s="117"/>
      <c r="ER2080" s="41"/>
      <c r="ES2080" s="41"/>
    </row>
    <row r="2081" spans="2:149" s="43" customFormat="1">
      <c r="B2081" s="115"/>
      <c r="C2081" s="116"/>
      <c r="D2081" s="116"/>
      <c r="E2081" s="116"/>
      <c r="F2081" s="117"/>
      <c r="ER2081" s="41"/>
      <c r="ES2081" s="41"/>
    </row>
    <row r="2082" spans="2:149" s="43" customFormat="1">
      <c r="B2082" s="115"/>
      <c r="C2082" s="116"/>
      <c r="D2082" s="116"/>
      <c r="E2082" s="116"/>
      <c r="F2082" s="117"/>
      <c r="ER2082" s="41"/>
      <c r="ES2082" s="41"/>
    </row>
    <row r="2083" spans="2:149" s="43" customFormat="1">
      <c r="B2083" s="115"/>
      <c r="C2083" s="116"/>
      <c r="D2083" s="116"/>
      <c r="E2083" s="116"/>
      <c r="F2083" s="117"/>
      <c r="ER2083" s="41"/>
      <c r="ES2083" s="41"/>
    </row>
    <row r="2084" spans="2:149" s="43" customFormat="1">
      <c r="B2084" s="115"/>
      <c r="C2084" s="116"/>
      <c r="D2084" s="116"/>
      <c r="E2084" s="116"/>
      <c r="F2084" s="117"/>
      <c r="ER2084" s="41"/>
      <c r="ES2084" s="41"/>
    </row>
    <row r="2085" spans="2:149" s="43" customFormat="1">
      <c r="B2085" s="115"/>
      <c r="C2085" s="116"/>
      <c r="D2085" s="116"/>
      <c r="E2085" s="116"/>
      <c r="F2085" s="117"/>
      <c r="ER2085" s="41"/>
      <c r="ES2085" s="41"/>
    </row>
    <row r="2086" spans="2:149" s="43" customFormat="1">
      <c r="B2086" s="115"/>
      <c r="C2086" s="116"/>
      <c r="D2086" s="116"/>
      <c r="E2086" s="116"/>
      <c r="F2086" s="117"/>
      <c r="ER2086" s="41"/>
      <c r="ES2086" s="41"/>
    </row>
    <row r="2087" spans="2:149" s="43" customFormat="1">
      <c r="B2087" s="115"/>
      <c r="C2087" s="116"/>
      <c r="D2087" s="116"/>
      <c r="E2087" s="116"/>
      <c r="F2087" s="117"/>
      <c r="ER2087" s="41"/>
      <c r="ES2087" s="41"/>
    </row>
    <row r="2088" spans="2:149" s="43" customFormat="1">
      <c r="B2088" s="115"/>
      <c r="C2088" s="116"/>
      <c r="D2088" s="116"/>
      <c r="E2088" s="116"/>
      <c r="F2088" s="117"/>
      <c r="ER2088" s="41"/>
      <c r="ES2088" s="41"/>
    </row>
    <row r="2089" spans="2:149" s="43" customFormat="1">
      <c r="B2089" s="115"/>
      <c r="C2089" s="116"/>
      <c r="D2089" s="116"/>
      <c r="E2089" s="116"/>
      <c r="F2089" s="117"/>
      <c r="ER2089" s="41"/>
      <c r="ES2089" s="41"/>
    </row>
    <row r="2090" spans="2:149" s="43" customFormat="1">
      <c r="B2090" s="115"/>
      <c r="C2090" s="116"/>
      <c r="D2090" s="116"/>
      <c r="E2090" s="116"/>
      <c r="F2090" s="117"/>
      <c r="ER2090" s="41"/>
      <c r="ES2090" s="41"/>
    </row>
    <row r="2091" spans="2:149" s="43" customFormat="1">
      <c r="B2091" s="115"/>
      <c r="C2091" s="116"/>
      <c r="D2091" s="116"/>
      <c r="E2091" s="116"/>
      <c r="F2091" s="117"/>
      <c r="ER2091" s="41"/>
      <c r="ES2091" s="41"/>
    </row>
    <row r="2092" spans="2:149" s="43" customFormat="1">
      <c r="B2092" s="115"/>
      <c r="C2092" s="116"/>
      <c r="D2092" s="116"/>
      <c r="E2092" s="116"/>
      <c r="F2092" s="117"/>
      <c r="ER2092" s="41"/>
      <c r="ES2092" s="41"/>
    </row>
    <row r="2093" spans="2:149" s="43" customFormat="1">
      <c r="B2093" s="115"/>
      <c r="C2093" s="116"/>
      <c r="D2093" s="116"/>
      <c r="E2093" s="116"/>
      <c r="F2093" s="117"/>
      <c r="ER2093" s="41"/>
      <c r="ES2093" s="41"/>
    </row>
    <row r="2094" spans="2:149" s="43" customFormat="1">
      <c r="B2094" s="115"/>
      <c r="C2094" s="116"/>
      <c r="D2094" s="116"/>
      <c r="E2094" s="116"/>
      <c r="F2094" s="117"/>
      <c r="ER2094" s="41"/>
      <c r="ES2094" s="41"/>
    </row>
    <row r="2095" spans="2:149" s="43" customFormat="1">
      <c r="B2095" s="115"/>
      <c r="C2095" s="116"/>
      <c r="D2095" s="116"/>
      <c r="E2095" s="116"/>
      <c r="F2095" s="117"/>
      <c r="ER2095" s="41"/>
      <c r="ES2095" s="41"/>
    </row>
    <row r="2096" spans="2:149" s="43" customFormat="1">
      <c r="B2096" s="115"/>
      <c r="C2096" s="116"/>
      <c r="D2096" s="116"/>
      <c r="E2096" s="116"/>
      <c r="F2096" s="117"/>
      <c r="ER2096" s="41"/>
      <c r="ES2096" s="41"/>
    </row>
    <row r="2097" spans="2:149" s="43" customFormat="1">
      <c r="B2097" s="115"/>
      <c r="C2097" s="116"/>
      <c r="D2097" s="116"/>
      <c r="E2097" s="116"/>
      <c r="F2097" s="117"/>
      <c r="ER2097" s="41"/>
      <c r="ES2097" s="41"/>
    </row>
    <row r="2098" spans="2:149" s="43" customFormat="1">
      <c r="B2098" s="115"/>
      <c r="C2098" s="116"/>
      <c r="D2098" s="116"/>
      <c r="E2098" s="116"/>
      <c r="F2098" s="117"/>
      <c r="ER2098" s="41"/>
      <c r="ES2098" s="41"/>
    </row>
    <row r="2099" spans="2:149" s="43" customFormat="1">
      <c r="B2099" s="115"/>
      <c r="C2099" s="116"/>
      <c r="D2099" s="116"/>
      <c r="E2099" s="116"/>
      <c r="F2099" s="117"/>
      <c r="ER2099" s="41"/>
      <c r="ES2099" s="41"/>
    </row>
    <row r="2100" spans="2:149" s="43" customFormat="1">
      <c r="B2100" s="115"/>
      <c r="C2100" s="116"/>
      <c r="D2100" s="116"/>
      <c r="E2100" s="116"/>
      <c r="F2100" s="117"/>
      <c r="ER2100" s="41"/>
      <c r="ES2100" s="41"/>
    </row>
    <row r="2101" spans="2:149" s="43" customFormat="1">
      <c r="B2101" s="115"/>
      <c r="C2101" s="116"/>
      <c r="D2101" s="116"/>
      <c r="E2101" s="116"/>
      <c r="F2101" s="117"/>
      <c r="ER2101" s="41"/>
      <c r="ES2101" s="41"/>
    </row>
    <row r="2102" spans="2:149" s="43" customFormat="1">
      <c r="B2102" s="115"/>
      <c r="C2102" s="116"/>
      <c r="D2102" s="116"/>
      <c r="E2102" s="116"/>
      <c r="F2102" s="117"/>
      <c r="ER2102" s="41"/>
      <c r="ES2102" s="41"/>
    </row>
    <row r="2103" spans="2:149" s="43" customFormat="1">
      <c r="B2103" s="115"/>
      <c r="C2103" s="116"/>
      <c r="D2103" s="116"/>
      <c r="E2103" s="116"/>
      <c r="F2103" s="117"/>
      <c r="ER2103" s="41"/>
      <c r="ES2103" s="41"/>
    </row>
    <row r="2104" spans="2:149" s="43" customFormat="1">
      <c r="B2104" s="115"/>
      <c r="C2104" s="116"/>
      <c r="D2104" s="116"/>
      <c r="E2104" s="116"/>
      <c r="F2104" s="117"/>
      <c r="ER2104" s="41"/>
      <c r="ES2104" s="41"/>
    </row>
    <row r="2105" spans="2:149" s="43" customFormat="1">
      <c r="B2105" s="115"/>
      <c r="C2105" s="116"/>
      <c r="D2105" s="116"/>
      <c r="E2105" s="116"/>
      <c r="F2105" s="117"/>
      <c r="ER2105" s="41"/>
      <c r="ES2105" s="41"/>
    </row>
    <row r="2106" spans="2:149" s="43" customFormat="1">
      <c r="B2106" s="115"/>
      <c r="C2106" s="116"/>
      <c r="D2106" s="116"/>
      <c r="E2106" s="116"/>
      <c r="F2106" s="117"/>
      <c r="ER2106" s="41"/>
      <c r="ES2106" s="41"/>
    </row>
    <row r="2107" spans="2:149" s="43" customFormat="1">
      <c r="B2107" s="115"/>
      <c r="C2107" s="116"/>
      <c r="D2107" s="116"/>
      <c r="E2107" s="116"/>
      <c r="F2107" s="117"/>
      <c r="ER2107" s="41"/>
      <c r="ES2107" s="41"/>
    </row>
    <row r="2108" spans="2:149" s="43" customFormat="1">
      <c r="B2108" s="115"/>
      <c r="C2108" s="116"/>
      <c r="D2108" s="116"/>
      <c r="E2108" s="116"/>
      <c r="F2108" s="117"/>
      <c r="ER2108" s="41"/>
      <c r="ES2108" s="41"/>
    </row>
    <row r="2109" spans="2:149" s="43" customFormat="1">
      <c r="B2109" s="115"/>
      <c r="C2109" s="116"/>
      <c r="D2109" s="116"/>
      <c r="E2109" s="116"/>
      <c r="F2109" s="117"/>
      <c r="ER2109" s="41"/>
      <c r="ES2109" s="41"/>
    </row>
    <row r="2110" spans="2:149" s="43" customFormat="1">
      <c r="B2110" s="115"/>
      <c r="C2110" s="116"/>
      <c r="D2110" s="116"/>
      <c r="E2110" s="116"/>
      <c r="F2110" s="117"/>
      <c r="ER2110" s="41"/>
      <c r="ES2110" s="41"/>
    </row>
    <row r="2111" spans="2:149" s="43" customFormat="1">
      <c r="B2111" s="115"/>
      <c r="C2111" s="116"/>
      <c r="D2111" s="116"/>
      <c r="E2111" s="116"/>
      <c r="F2111" s="117"/>
      <c r="ER2111" s="41"/>
      <c r="ES2111" s="41"/>
    </row>
    <row r="2112" spans="2:149" s="43" customFormat="1">
      <c r="B2112" s="115"/>
      <c r="C2112" s="116"/>
      <c r="D2112" s="116"/>
      <c r="E2112" s="116"/>
      <c r="F2112" s="117"/>
      <c r="ER2112" s="41"/>
      <c r="ES2112" s="41"/>
    </row>
    <row r="2113" spans="2:149" s="43" customFormat="1">
      <c r="B2113" s="115"/>
      <c r="C2113" s="116"/>
      <c r="D2113" s="116"/>
      <c r="E2113" s="116"/>
      <c r="F2113" s="117"/>
      <c r="ER2113" s="41"/>
      <c r="ES2113" s="41"/>
    </row>
    <row r="2114" spans="2:149" s="43" customFormat="1">
      <c r="B2114" s="115"/>
      <c r="C2114" s="116"/>
      <c r="D2114" s="116"/>
      <c r="E2114" s="116"/>
      <c r="F2114" s="117"/>
      <c r="ER2114" s="41"/>
      <c r="ES2114" s="41"/>
    </row>
    <row r="2115" spans="2:149" s="43" customFormat="1">
      <c r="B2115" s="115"/>
      <c r="C2115" s="116"/>
      <c r="D2115" s="116"/>
      <c r="E2115" s="116"/>
      <c r="F2115" s="117"/>
      <c r="ER2115" s="41"/>
      <c r="ES2115" s="41"/>
    </row>
    <row r="2116" spans="2:149" s="43" customFormat="1">
      <c r="B2116" s="115"/>
      <c r="C2116" s="116"/>
      <c r="D2116" s="116"/>
      <c r="E2116" s="116"/>
      <c r="F2116" s="117"/>
      <c r="ER2116" s="41"/>
      <c r="ES2116" s="41"/>
    </row>
    <row r="2117" spans="2:149" s="43" customFormat="1">
      <c r="B2117" s="115"/>
      <c r="C2117" s="116"/>
      <c r="D2117" s="116"/>
      <c r="E2117" s="116"/>
      <c r="F2117" s="117"/>
      <c r="ER2117" s="41"/>
      <c r="ES2117" s="41"/>
    </row>
    <row r="2118" spans="2:149" s="43" customFormat="1">
      <c r="B2118" s="115"/>
      <c r="C2118" s="116"/>
      <c r="D2118" s="116"/>
      <c r="E2118" s="116"/>
      <c r="F2118" s="117"/>
      <c r="ER2118" s="41"/>
      <c r="ES2118" s="41"/>
    </row>
    <row r="2119" spans="2:149" s="43" customFormat="1">
      <c r="B2119" s="115"/>
      <c r="C2119" s="116"/>
      <c r="D2119" s="116"/>
      <c r="E2119" s="116"/>
      <c r="F2119" s="117"/>
      <c r="ER2119" s="41"/>
      <c r="ES2119" s="41"/>
    </row>
    <row r="2120" spans="2:149" s="43" customFormat="1">
      <c r="B2120" s="115"/>
      <c r="C2120" s="116"/>
      <c r="D2120" s="116"/>
      <c r="E2120" s="116"/>
      <c r="F2120" s="117"/>
      <c r="ER2120" s="41"/>
      <c r="ES2120" s="41"/>
    </row>
    <row r="2121" spans="2:149" s="43" customFormat="1">
      <c r="B2121" s="115"/>
      <c r="C2121" s="116"/>
      <c r="D2121" s="116"/>
      <c r="E2121" s="116"/>
      <c r="F2121" s="117"/>
      <c r="ER2121" s="41"/>
      <c r="ES2121" s="41"/>
    </row>
    <row r="2122" spans="2:149" s="43" customFormat="1">
      <c r="B2122" s="115"/>
      <c r="C2122" s="116"/>
      <c r="D2122" s="116"/>
      <c r="E2122" s="116"/>
      <c r="F2122" s="117"/>
      <c r="ER2122" s="41"/>
      <c r="ES2122" s="41"/>
    </row>
    <row r="2123" spans="2:149" s="43" customFormat="1">
      <c r="B2123" s="115"/>
      <c r="C2123" s="116"/>
      <c r="D2123" s="116"/>
      <c r="E2123" s="116"/>
      <c r="F2123" s="117"/>
      <c r="ER2123" s="41"/>
      <c r="ES2123" s="41"/>
    </row>
    <row r="2124" spans="2:149" s="43" customFormat="1">
      <c r="B2124" s="115"/>
      <c r="C2124" s="116"/>
      <c r="D2124" s="116"/>
      <c r="E2124" s="116"/>
      <c r="F2124" s="117"/>
      <c r="ER2124" s="41"/>
      <c r="ES2124" s="41"/>
    </row>
    <row r="2125" spans="2:149" s="43" customFormat="1">
      <c r="B2125" s="115"/>
      <c r="C2125" s="116"/>
      <c r="D2125" s="116"/>
      <c r="E2125" s="116"/>
      <c r="F2125" s="117"/>
      <c r="ER2125" s="41"/>
      <c r="ES2125" s="41"/>
    </row>
    <row r="2126" spans="2:149" s="43" customFormat="1">
      <c r="B2126" s="115"/>
      <c r="C2126" s="116"/>
      <c r="D2126" s="116"/>
      <c r="E2126" s="116"/>
      <c r="F2126" s="117"/>
      <c r="ER2126" s="41"/>
      <c r="ES2126" s="41"/>
    </row>
    <row r="2127" spans="2:149" s="43" customFormat="1">
      <c r="B2127" s="115"/>
      <c r="C2127" s="116"/>
      <c r="D2127" s="116"/>
      <c r="E2127" s="116"/>
      <c r="F2127" s="117"/>
      <c r="ER2127" s="41"/>
      <c r="ES2127" s="41"/>
    </row>
    <row r="2128" spans="2:149" s="43" customFormat="1">
      <c r="B2128" s="115"/>
      <c r="C2128" s="116"/>
      <c r="D2128" s="116"/>
      <c r="E2128" s="116"/>
      <c r="F2128" s="117"/>
      <c r="ER2128" s="41"/>
      <c r="ES2128" s="41"/>
    </row>
    <row r="2129" spans="2:149" s="43" customFormat="1">
      <c r="B2129" s="115"/>
      <c r="C2129" s="116"/>
      <c r="D2129" s="116"/>
      <c r="E2129" s="116"/>
      <c r="F2129" s="117"/>
      <c r="ER2129" s="41"/>
      <c r="ES2129" s="41"/>
    </row>
    <row r="2130" spans="2:149" s="43" customFormat="1">
      <c r="B2130" s="115"/>
      <c r="C2130" s="116"/>
      <c r="D2130" s="116"/>
      <c r="E2130" s="116"/>
      <c r="F2130" s="117"/>
      <c r="ER2130" s="41"/>
      <c r="ES2130" s="41"/>
    </row>
    <row r="2131" spans="2:149" s="43" customFormat="1">
      <c r="B2131" s="115"/>
      <c r="C2131" s="116"/>
      <c r="D2131" s="116"/>
      <c r="E2131" s="116"/>
      <c r="F2131" s="117"/>
      <c r="ER2131" s="41"/>
      <c r="ES2131" s="41"/>
    </row>
    <row r="2132" spans="2:149" s="43" customFormat="1">
      <c r="B2132" s="115"/>
      <c r="C2132" s="116"/>
      <c r="D2132" s="116"/>
      <c r="E2132" s="116"/>
      <c r="F2132" s="117"/>
      <c r="ER2132" s="41"/>
      <c r="ES2132" s="41"/>
    </row>
    <row r="2133" spans="2:149" s="43" customFormat="1">
      <c r="B2133" s="115"/>
      <c r="C2133" s="116"/>
      <c r="D2133" s="116"/>
      <c r="E2133" s="116"/>
      <c r="F2133" s="117"/>
      <c r="ER2133" s="41"/>
      <c r="ES2133" s="41"/>
    </row>
    <row r="2134" spans="2:149" s="43" customFormat="1">
      <c r="B2134" s="115"/>
      <c r="C2134" s="116"/>
      <c r="D2134" s="116"/>
      <c r="E2134" s="116"/>
      <c r="F2134" s="117"/>
      <c r="ER2134" s="41"/>
      <c r="ES2134" s="41"/>
    </row>
    <row r="2135" spans="2:149" s="43" customFormat="1">
      <c r="B2135" s="115"/>
      <c r="C2135" s="116"/>
      <c r="D2135" s="116"/>
      <c r="E2135" s="116"/>
      <c r="F2135" s="117"/>
      <c r="ER2135" s="41"/>
      <c r="ES2135" s="41"/>
    </row>
    <row r="2136" spans="2:149" s="43" customFormat="1">
      <c r="B2136" s="115"/>
      <c r="C2136" s="116"/>
      <c r="D2136" s="116"/>
      <c r="E2136" s="116"/>
      <c r="F2136" s="117"/>
      <c r="ER2136" s="41"/>
      <c r="ES2136" s="41"/>
    </row>
    <row r="2137" spans="2:149" s="43" customFormat="1">
      <c r="B2137" s="115"/>
      <c r="C2137" s="116"/>
      <c r="D2137" s="116"/>
      <c r="E2137" s="116"/>
      <c r="F2137" s="117"/>
      <c r="ER2137" s="41"/>
      <c r="ES2137" s="41"/>
    </row>
    <row r="2138" spans="2:149" s="43" customFormat="1">
      <c r="B2138" s="115"/>
      <c r="C2138" s="116"/>
      <c r="D2138" s="116"/>
      <c r="E2138" s="116"/>
      <c r="F2138" s="117"/>
      <c r="ER2138" s="41"/>
      <c r="ES2138" s="41"/>
    </row>
    <row r="2139" spans="2:149" s="43" customFormat="1">
      <c r="B2139" s="115"/>
      <c r="C2139" s="116"/>
      <c r="D2139" s="116"/>
      <c r="E2139" s="116"/>
      <c r="F2139" s="117"/>
      <c r="ER2139" s="41"/>
      <c r="ES2139" s="41"/>
    </row>
    <row r="2140" spans="2:149" s="43" customFormat="1">
      <c r="B2140" s="115"/>
      <c r="C2140" s="116"/>
      <c r="D2140" s="116"/>
      <c r="E2140" s="116"/>
      <c r="F2140" s="117"/>
      <c r="ER2140" s="41"/>
      <c r="ES2140" s="41"/>
    </row>
    <row r="2141" spans="2:149" s="43" customFormat="1">
      <c r="B2141" s="115"/>
      <c r="C2141" s="116"/>
      <c r="D2141" s="116"/>
      <c r="E2141" s="116"/>
      <c r="F2141" s="117"/>
      <c r="ER2141" s="41"/>
      <c r="ES2141" s="41"/>
    </row>
    <row r="2142" spans="2:149" s="43" customFormat="1">
      <c r="B2142" s="115"/>
      <c r="C2142" s="116"/>
      <c r="D2142" s="116"/>
      <c r="E2142" s="116"/>
      <c r="F2142" s="117"/>
      <c r="ER2142" s="41"/>
      <c r="ES2142" s="41"/>
    </row>
    <row r="2143" spans="2:149" s="43" customFormat="1">
      <c r="B2143" s="115"/>
      <c r="C2143" s="116"/>
      <c r="D2143" s="116"/>
      <c r="E2143" s="116"/>
      <c r="F2143" s="117"/>
      <c r="ER2143" s="41"/>
      <c r="ES2143" s="41"/>
    </row>
    <row r="2144" spans="2:149" s="43" customFormat="1">
      <c r="B2144" s="115"/>
      <c r="C2144" s="116"/>
      <c r="D2144" s="116"/>
      <c r="E2144" s="116"/>
      <c r="F2144" s="117"/>
      <c r="ER2144" s="41"/>
      <c r="ES2144" s="41"/>
    </row>
    <row r="2145" spans="2:149" s="43" customFormat="1">
      <c r="B2145" s="115"/>
      <c r="C2145" s="116"/>
      <c r="D2145" s="116"/>
      <c r="E2145" s="116"/>
      <c r="F2145" s="117"/>
      <c r="ER2145" s="41"/>
      <c r="ES2145" s="41"/>
    </row>
    <row r="2146" spans="2:149" s="43" customFormat="1">
      <c r="B2146" s="115"/>
      <c r="C2146" s="116"/>
      <c r="D2146" s="116"/>
      <c r="E2146" s="116"/>
      <c r="F2146" s="117"/>
      <c r="ER2146" s="41"/>
      <c r="ES2146" s="41"/>
    </row>
    <row r="2147" spans="2:149" s="43" customFormat="1">
      <c r="B2147" s="115"/>
      <c r="C2147" s="116"/>
      <c r="D2147" s="116"/>
      <c r="E2147" s="116"/>
      <c r="F2147" s="117"/>
      <c r="ER2147" s="41"/>
      <c r="ES2147" s="41"/>
    </row>
    <row r="2148" spans="2:149" s="43" customFormat="1">
      <c r="B2148" s="115"/>
      <c r="C2148" s="116"/>
      <c r="D2148" s="116"/>
      <c r="E2148" s="116"/>
      <c r="F2148" s="117"/>
      <c r="ER2148" s="41"/>
      <c r="ES2148" s="41"/>
    </row>
    <row r="2149" spans="2:149" s="43" customFormat="1">
      <c r="B2149" s="115"/>
      <c r="C2149" s="116"/>
      <c r="D2149" s="116"/>
      <c r="E2149" s="116"/>
      <c r="F2149" s="117"/>
      <c r="ER2149" s="41"/>
      <c r="ES2149" s="41"/>
    </row>
    <row r="2150" spans="2:149" s="43" customFormat="1">
      <c r="B2150" s="115"/>
      <c r="C2150" s="116"/>
      <c r="D2150" s="116"/>
      <c r="E2150" s="116"/>
      <c r="F2150" s="117"/>
      <c r="ER2150" s="41"/>
      <c r="ES2150" s="41"/>
    </row>
    <row r="2151" spans="2:149" s="43" customFormat="1">
      <c r="B2151" s="115"/>
      <c r="C2151" s="116"/>
      <c r="D2151" s="116"/>
      <c r="E2151" s="116"/>
      <c r="F2151" s="117"/>
      <c r="ER2151" s="41"/>
      <c r="ES2151" s="41"/>
    </row>
    <row r="2152" spans="2:149" s="43" customFormat="1">
      <c r="B2152" s="115"/>
      <c r="C2152" s="116"/>
      <c r="D2152" s="116"/>
      <c r="E2152" s="116"/>
      <c r="F2152" s="117"/>
      <c r="ER2152" s="41"/>
      <c r="ES2152" s="41"/>
    </row>
    <row r="2153" spans="2:149" s="43" customFormat="1">
      <c r="B2153" s="115"/>
      <c r="C2153" s="116"/>
      <c r="D2153" s="116"/>
      <c r="E2153" s="116"/>
      <c r="F2153" s="117"/>
      <c r="ER2153" s="41"/>
      <c r="ES2153" s="41"/>
    </row>
    <row r="2154" spans="2:149" s="43" customFormat="1">
      <c r="B2154" s="115"/>
      <c r="C2154" s="116"/>
      <c r="D2154" s="116"/>
      <c r="E2154" s="116"/>
      <c r="F2154" s="117"/>
      <c r="ER2154" s="41"/>
      <c r="ES2154" s="41"/>
    </row>
    <row r="2155" spans="2:149" s="43" customFormat="1">
      <c r="B2155" s="115"/>
      <c r="C2155" s="116"/>
      <c r="D2155" s="116"/>
      <c r="E2155" s="116"/>
      <c r="F2155" s="117"/>
      <c r="ER2155" s="41"/>
      <c r="ES2155" s="41"/>
    </row>
    <row r="2156" spans="2:149" s="43" customFormat="1">
      <c r="B2156" s="115"/>
      <c r="C2156" s="116"/>
      <c r="D2156" s="116"/>
      <c r="E2156" s="116"/>
      <c r="F2156" s="117"/>
      <c r="ER2156" s="41"/>
      <c r="ES2156" s="41"/>
    </row>
    <row r="2157" spans="2:149" s="43" customFormat="1">
      <c r="B2157" s="115"/>
      <c r="C2157" s="116"/>
      <c r="D2157" s="116"/>
      <c r="E2157" s="116"/>
      <c r="F2157" s="117"/>
      <c r="ER2157" s="41"/>
      <c r="ES2157" s="41"/>
    </row>
    <row r="2158" spans="2:149" s="43" customFormat="1">
      <c r="B2158" s="115"/>
      <c r="C2158" s="116"/>
      <c r="D2158" s="116"/>
      <c r="E2158" s="116"/>
      <c r="F2158" s="117"/>
      <c r="ER2158" s="41"/>
      <c r="ES2158" s="41"/>
    </row>
    <row r="2159" spans="2:149" s="43" customFormat="1">
      <c r="B2159" s="115"/>
      <c r="C2159" s="116"/>
      <c r="D2159" s="116"/>
      <c r="E2159" s="116"/>
      <c r="F2159" s="117"/>
      <c r="ER2159" s="41"/>
      <c r="ES2159" s="41"/>
    </row>
    <row r="2160" spans="2:149" s="43" customFormat="1">
      <c r="B2160" s="115"/>
      <c r="C2160" s="116"/>
      <c r="D2160" s="116"/>
      <c r="E2160" s="116"/>
      <c r="F2160" s="117"/>
      <c r="ER2160" s="41"/>
      <c r="ES2160" s="41"/>
    </row>
    <row r="2161" spans="2:149" s="43" customFormat="1">
      <c r="B2161" s="115"/>
      <c r="C2161" s="116"/>
      <c r="D2161" s="116"/>
      <c r="E2161" s="116"/>
      <c r="F2161" s="117"/>
      <c r="ER2161" s="41"/>
      <c r="ES2161" s="41"/>
    </row>
    <row r="2162" spans="2:149" s="43" customFormat="1">
      <c r="B2162" s="115"/>
      <c r="C2162" s="116"/>
      <c r="D2162" s="116"/>
      <c r="E2162" s="116"/>
      <c r="F2162" s="117"/>
      <c r="ER2162" s="41"/>
      <c r="ES2162" s="41"/>
    </row>
    <row r="2163" spans="2:149" s="43" customFormat="1">
      <c r="B2163" s="115"/>
      <c r="C2163" s="116"/>
      <c r="D2163" s="116"/>
      <c r="E2163" s="116"/>
      <c r="F2163" s="117"/>
      <c r="ER2163" s="41"/>
      <c r="ES2163" s="41"/>
    </row>
    <row r="2164" spans="2:149" s="43" customFormat="1">
      <c r="B2164" s="115"/>
      <c r="C2164" s="116"/>
      <c r="D2164" s="116"/>
      <c r="E2164" s="116"/>
      <c r="F2164" s="117"/>
      <c r="ER2164" s="41"/>
      <c r="ES2164" s="41"/>
    </row>
    <row r="2165" spans="2:149" s="43" customFormat="1">
      <c r="B2165" s="115"/>
      <c r="C2165" s="116"/>
      <c r="D2165" s="116"/>
      <c r="E2165" s="116"/>
      <c r="F2165" s="117"/>
      <c r="ER2165" s="41"/>
      <c r="ES2165" s="41"/>
    </row>
    <row r="2166" spans="2:149" s="43" customFormat="1">
      <c r="B2166" s="115"/>
      <c r="C2166" s="116"/>
      <c r="D2166" s="116"/>
      <c r="E2166" s="116"/>
      <c r="F2166" s="117"/>
      <c r="ER2166" s="41"/>
      <c r="ES2166" s="41"/>
    </row>
    <row r="2167" spans="2:149" s="43" customFormat="1">
      <c r="B2167" s="115"/>
      <c r="C2167" s="116"/>
      <c r="D2167" s="116"/>
      <c r="E2167" s="116"/>
      <c r="F2167" s="117"/>
      <c r="ER2167" s="41"/>
      <c r="ES2167" s="41"/>
    </row>
    <row r="2168" spans="2:149" s="43" customFormat="1">
      <c r="B2168" s="115"/>
      <c r="C2168" s="116"/>
      <c r="D2168" s="116"/>
      <c r="E2168" s="116"/>
      <c r="F2168" s="117"/>
      <c r="ER2168" s="41"/>
      <c r="ES2168" s="41"/>
    </row>
    <row r="2169" spans="2:149" s="43" customFormat="1">
      <c r="B2169" s="115"/>
      <c r="C2169" s="116"/>
      <c r="D2169" s="116"/>
      <c r="E2169" s="116"/>
      <c r="F2169" s="117"/>
      <c r="ER2169" s="41"/>
      <c r="ES2169" s="41"/>
    </row>
    <row r="2170" spans="2:149" s="43" customFormat="1">
      <c r="B2170" s="115"/>
      <c r="C2170" s="116"/>
      <c r="D2170" s="116"/>
      <c r="E2170" s="116"/>
      <c r="F2170" s="117"/>
      <c r="ER2170" s="41"/>
      <c r="ES2170" s="41"/>
    </row>
    <row r="2171" spans="2:149" s="43" customFormat="1">
      <c r="B2171" s="115"/>
      <c r="C2171" s="116"/>
      <c r="D2171" s="116"/>
      <c r="E2171" s="116"/>
      <c r="F2171" s="117"/>
      <c r="ER2171" s="41"/>
      <c r="ES2171" s="41"/>
    </row>
    <row r="2172" spans="2:149" s="43" customFormat="1">
      <c r="B2172" s="115"/>
      <c r="C2172" s="116"/>
      <c r="D2172" s="116"/>
      <c r="E2172" s="116"/>
      <c r="F2172" s="117"/>
      <c r="ER2172" s="41"/>
      <c r="ES2172" s="41"/>
    </row>
    <row r="2173" spans="2:149" s="43" customFormat="1">
      <c r="B2173" s="115"/>
      <c r="C2173" s="116"/>
      <c r="D2173" s="116"/>
      <c r="E2173" s="116"/>
      <c r="F2173" s="117"/>
      <c r="ER2173" s="41"/>
      <c r="ES2173" s="41"/>
    </row>
    <row r="2174" spans="2:149" s="43" customFormat="1">
      <c r="B2174" s="115"/>
      <c r="C2174" s="116"/>
      <c r="D2174" s="116"/>
      <c r="E2174" s="116"/>
      <c r="F2174" s="117"/>
      <c r="ER2174" s="41"/>
      <c r="ES2174" s="41"/>
    </row>
    <row r="2175" spans="2:149" s="43" customFormat="1">
      <c r="B2175" s="115"/>
      <c r="C2175" s="116"/>
      <c r="D2175" s="116"/>
      <c r="E2175" s="116"/>
      <c r="F2175" s="117"/>
      <c r="ER2175" s="41"/>
      <c r="ES2175" s="41"/>
    </row>
    <row r="2176" spans="2:149" s="43" customFormat="1">
      <c r="B2176" s="115"/>
      <c r="C2176" s="116"/>
      <c r="D2176" s="116"/>
      <c r="E2176" s="116"/>
      <c r="F2176" s="117"/>
      <c r="ER2176" s="41"/>
      <c r="ES2176" s="41"/>
    </row>
    <row r="2177" spans="2:149" s="43" customFormat="1">
      <c r="B2177" s="115"/>
      <c r="C2177" s="116"/>
      <c r="D2177" s="116"/>
      <c r="E2177" s="116"/>
      <c r="F2177" s="117"/>
      <c r="ER2177" s="41"/>
      <c r="ES2177" s="41"/>
    </row>
    <row r="2178" spans="2:149" s="43" customFormat="1">
      <c r="B2178" s="115"/>
      <c r="C2178" s="116"/>
      <c r="D2178" s="116"/>
      <c r="E2178" s="116"/>
      <c r="F2178" s="117"/>
      <c r="ER2178" s="41"/>
      <c r="ES2178" s="41"/>
    </row>
    <row r="2179" spans="2:149" s="43" customFormat="1">
      <c r="B2179" s="115"/>
      <c r="C2179" s="116"/>
      <c r="D2179" s="116"/>
      <c r="E2179" s="116"/>
      <c r="F2179" s="117"/>
      <c r="ER2179" s="41"/>
      <c r="ES2179" s="41"/>
    </row>
    <row r="2180" spans="2:149" s="43" customFormat="1">
      <c r="B2180" s="115"/>
      <c r="C2180" s="116"/>
      <c r="D2180" s="116"/>
      <c r="E2180" s="116"/>
      <c r="F2180" s="117"/>
      <c r="ER2180" s="41"/>
      <c r="ES2180" s="41"/>
    </row>
    <row r="2181" spans="2:149" s="43" customFormat="1">
      <c r="B2181" s="115"/>
      <c r="C2181" s="116"/>
      <c r="D2181" s="116"/>
      <c r="E2181" s="116"/>
      <c r="F2181" s="117"/>
      <c r="ER2181" s="41"/>
      <c r="ES2181" s="41"/>
    </row>
    <row r="2182" spans="2:149" s="43" customFormat="1">
      <c r="B2182" s="115"/>
      <c r="C2182" s="116"/>
      <c r="D2182" s="116"/>
      <c r="E2182" s="116"/>
      <c r="F2182" s="117"/>
      <c r="ER2182" s="41"/>
      <c r="ES2182" s="41"/>
    </row>
    <row r="2183" spans="2:149" s="43" customFormat="1">
      <c r="B2183" s="115"/>
      <c r="C2183" s="116"/>
      <c r="D2183" s="116"/>
      <c r="E2183" s="116"/>
      <c r="F2183" s="117"/>
      <c r="ER2183" s="41"/>
      <c r="ES2183" s="41"/>
    </row>
    <row r="2184" spans="2:149" s="43" customFormat="1">
      <c r="B2184" s="115"/>
      <c r="C2184" s="116"/>
      <c r="D2184" s="116"/>
      <c r="E2184" s="116"/>
      <c r="F2184" s="117"/>
      <c r="ER2184" s="41"/>
      <c r="ES2184" s="41"/>
    </row>
    <row r="2185" spans="2:149" s="43" customFormat="1">
      <c r="B2185" s="115"/>
      <c r="C2185" s="116"/>
      <c r="D2185" s="116"/>
      <c r="E2185" s="116"/>
      <c r="F2185" s="117"/>
      <c r="ER2185" s="41"/>
      <c r="ES2185" s="41"/>
    </row>
    <row r="2186" spans="2:149" s="43" customFormat="1">
      <c r="B2186" s="115"/>
      <c r="C2186" s="116"/>
      <c r="D2186" s="116"/>
      <c r="E2186" s="116"/>
      <c r="F2186" s="117"/>
      <c r="ER2186" s="41"/>
      <c r="ES2186" s="41"/>
    </row>
    <row r="2187" spans="2:149" s="43" customFormat="1">
      <c r="B2187" s="115"/>
      <c r="C2187" s="116"/>
      <c r="D2187" s="116"/>
      <c r="E2187" s="116"/>
      <c r="F2187" s="117"/>
      <c r="ER2187" s="41"/>
      <c r="ES2187" s="41"/>
    </row>
    <row r="2188" spans="2:149" s="43" customFormat="1">
      <c r="B2188" s="115"/>
      <c r="C2188" s="116"/>
      <c r="D2188" s="116"/>
      <c r="E2188" s="116"/>
      <c r="F2188" s="117"/>
      <c r="ER2188" s="41"/>
      <c r="ES2188" s="41"/>
    </row>
    <row r="2189" spans="2:149" s="43" customFormat="1">
      <c r="B2189" s="115"/>
      <c r="C2189" s="116"/>
      <c r="D2189" s="116"/>
      <c r="E2189" s="116"/>
      <c r="F2189" s="117"/>
      <c r="ER2189" s="41"/>
      <c r="ES2189" s="41"/>
    </row>
    <row r="2190" spans="2:149" s="43" customFormat="1">
      <c r="B2190" s="115"/>
      <c r="C2190" s="116"/>
      <c r="D2190" s="116"/>
      <c r="E2190" s="116"/>
      <c r="F2190" s="117"/>
      <c r="ER2190" s="41"/>
      <c r="ES2190" s="41"/>
    </row>
    <row r="2191" spans="2:149" s="43" customFormat="1">
      <c r="B2191" s="115"/>
      <c r="C2191" s="116"/>
      <c r="D2191" s="116"/>
      <c r="E2191" s="116"/>
      <c r="F2191" s="117"/>
      <c r="ER2191" s="41"/>
      <c r="ES2191" s="41"/>
    </row>
    <row r="2192" spans="2:149" s="43" customFormat="1">
      <c r="B2192" s="115"/>
      <c r="C2192" s="116"/>
      <c r="D2192" s="116"/>
      <c r="E2192" s="116"/>
      <c r="F2192" s="117"/>
      <c r="ER2192" s="41"/>
      <c r="ES2192" s="41"/>
    </row>
    <row r="2193" spans="2:149" s="43" customFormat="1">
      <c r="B2193" s="115"/>
      <c r="C2193" s="116"/>
      <c r="D2193" s="116"/>
      <c r="E2193" s="116"/>
      <c r="F2193" s="117"/>
      <c r="ER2193" s="41"/>
      <c r="ES2193" s="41"/>
    </row>
    <row r="2194" spans="2:149" s="43" customFormat="1">
      <c r="B2194" s="115"/>
      <c r="C2194" s="116"/>
      <c r="D2194" s="116"/>
      <c r="E2194" s="116"/>
      <c r="F2194" s="117"/>
      <c r="ER2194" s="41"/>
      <c r="ES2194" s="41"/>
    </row>
    <row r="2195" spans="2:149" s="43" customFormat="1">
      <c r="B2195" s="115"/>
      <c r="C2195" s="116"/>
      <c r="D2195" s="116"/>
      <c r="E2195" s="116"/>
      <c r="F2195" s="117"/>
      <c r="ER2195" s="41"/>
      <c r="ES2195" s="41"/>
    </row>
    <row r="2196" spans="2:149" s="43" customFormat="1">
      <c r="B2196" s="115"/>
      <c r="C2196" s="116"/>
      <c r="D2196" s="116"/>
      <c r="E2196" s="116"/>
      <c r="F2196" s="117"/>
      <c r="ER2196" s="41"/>
      <c r="ES2196" s="41"/>
    </row>
    <row r="2197" spans="2:149" s="43" customFormat="1">
      <c r="B2197" s="115"/>
      <c r="C2197" s="116"/>
      <c r="D2197" s="116"/>
      <c r="E2197" s="116"/>
      <c r="F2197" s="117"/>
      <c r="ER2197" s="41"/>
      <c r="ES2197" s="41"/>
    </row>
    <row r="2198" spans="2:149" s="43" customFormat="1">
      <c r="B2198" s="115"/>
      <c r="C2198" s="116"/>
      <c r="D2198" s="116"/>
      <c r="E2198" s="116"/>
      <c r="F2198" s="117"/>
      <c r="ER2198" s="41"/>
      <c r="ES2198" s="41"/>
    </row>
    <row r="2199" spans="2:149" s="43" customFormat="1">
      <c r="B2199" s="115"/>
      <c r="C2199" s="116"/>
      <c r="D2199" s="116"/>
      <c r="E2199" s="116"/>
      <c r="F2199" s="117"/>
      <c r="ER2199" s="41"/>
      <c r="ES2199" s="41"/>
    </row>
    <row r="2200" spans="2:149" s="43" customFormat="1">
      <c r="B2200" s="115"/>
      <c r="C2200" s="116"/>
      <c r="D2200" s="116"/>
      <c r="E2200" s="116"/>
      <c r="F2200" s="117"/>
      <c r="ER2200" s="41"/>
      <c r="ES2200" s="41"/>
    </row>
    <row r="2201" spans="2:149" s="43" customFormat="1">
      <c r="B2201" s="115"/>
      <c r="C2201" s="116"/>
      <c r="D2201" s="116"/>
      <c r="E2201" s="116"/>
      <c r="F2201" s="117"/>
      <c r="ER2201" s="41"/>
      <c r="ES2201" s="41"/>
    </row>
    <row r="2202" spans="2:149" s="43" customFormat="1">
      <c r="B2202" s="115"/>
      <c r="C2202" s="116"/>
      <c r="D2202" s="116"/>
      <c r="E2202" s="116"/>
      <c r="F2202" s="117"/>
      <c r="ER2202" s="41"/>
      <c r="ES2202" s="41"/>
    </row>
    <row r="2203" spans="2:149" s="43" customFormat="1">
      <c r="B2203" s="115"/>
      <c r="C2203" s="116"/>
      <c r="D2203" s="116"/>
      <c r="E2203" s="116"/>
      <c r="F2203" s="117"/>
      <c r="ER2203" s="41"/>
      <c r="ES2203" s="41"/>
    </row>
    <row r="2204" spans="2:149" s="43" customFormat="1">
      <c r="B2204" s="115"/>
      <c r="C2204" s="116"/>
      <c r="D2204" s="116"/>
      <c r="E2204" s="116"/>
      <c r="F2204" s="117"/>
      <c r="ER2204" s="41"/>
      <c r="ES2204" s="41"/>
    </row>
    <row r="2205" spans="2:149" s="43" customFormat="1">
      <c r="B2205" s="115"/>
      <c r="C2205" s="116"/>
      <c r="D2205" s="116"/>
      <c r="E2205" s="116"/>
      <c r="F2205" s="117"/>
      <c r="ER2205" s="41"/>
      <c r="ES2205" s="41"/>
    </row>
    <row r="2206" spans="2:149" s="43" customFormat="1">
      <c r="B2206" s="115"/>
      <c r="C2206" s="116"/>
      <c r="D2206" s="116"/>
      <c r="E2206" s="116"/>
      <c r="F2206" s="117"/>
      <c r="ER2206" s="41"/>
      <c r="ES2206" s="41"/>
    </row>
    <row r="2207" spans="2:149" s="43" customFormat="1">
      <c r="B2207" s="115"/>
      <c r="C2207" s="116"/>
      <c r="D2207" s="116"/>
      <c r="E2207" s="116"/>
      <c r="F2207" s="117"/>
      <c r="ER2207" s="41"/>
      <c r="ES2207" s="41"/>
    </row>
    <row r="2208" spans="2:149" s="43" customFormat="1">
      <c r="B2208" s="115"/>
      <c r="C2208" s="116"/>
      <c r="D2208" s="116"/>
      <c r="E2208" s="116"/>
      <c r="F2208" s="117"/>
      <c r="ER2208" s="41"/>
      <c r="ES2208" s="41"/>
    </row>
    <row r="2209" spans="2:149" s="43" customFormat="1">
      <c r="B2209" s="115"/>
      <c r="C2209" s="116"/>
      <c r="D2209" s="116"/>
      <c r="E2209" s="116"/>
      <c r="F2209" s="117"/>
      <c r="ER2209" s="41"/>
      <c r="ES2209" s="41"/>
    </row>
    <row r="2210" spans="2:149" s="43" customFormat="1">
      <c r="B2210" s="115"/>
      <c r="C2210" s="116"/>
      <c r="D2210" s="116"/>
      <c r="E2210" s="116"/>
      <c r="F2210" s="117"/>
      <c r="ER2210" s="41"/>
      <c r="ES2210" s="41"/>
    </row>
    <row r="2211" spans="2:149" s="43" customFormat="1">
      <c r="B2211" s="115"/>
      <c r="C2211" s="116"/>
      <c r="D2211" s="116"/>
      <c r="E2211" s="116"/>
      <c r="F2211" s="117"/>
      <c r="ER2211" s="41"/>
      <c r="ES2211" s="41"/>
    </row>
    <row r="2212" spans="2:149" s="43" customFormat="1">
      <c r="B2212" s="115"/>
      <c r="C2212" s="116"/>
      <c r="D2212" s="116"/>
      <c r="E2212" s="116"/>
      <c r="F2212" s="117"/>
      <c r="ER2212" s="41"/>
      <c r="ES2212" s="41"/>
    </row>
    <row r="2213" spans="2:149" s="43" customFormat="1">
      <c r="B2213" s="115"/>
      <c r="C2213" s="116"/>
      <c r="D2213" s="116"/>
      <c r="E2213" s="116"/>
      <c r="F2213" s="117"/>
      <c r="ER2213" s="41"/>
      <c r="ES2213" s="41"/>
    </row>
    <row r="2214" spans="2:149" s="43" customFormat="1">
      <c r="B2214" s="115"/>
      <c r="C2214" s="116"/>
      <c r="D2214" s="116"/>
      <c r="E2214" s="116"/>
      <c r="F2214" s="117"/>
      <c r="ER2214" s="41"/>
      <c r="ES2214" s="41"/>
    </row>
    <row r="2215" spans="2:149" s="43" customFormat="1">
      <c r="B2215" s="115"/>
      <c r="C2215" s="116"/>
      <c r="D2215" s="116"/>
      <c r="E2215" s="116"/>
      <c r="F2215" s="117"/>
      <c r="ER2215" s="41"/>
      <c r="ES2215" s="41"/>
    </row>
    <row r="2216" spans="2:149" s="43" customFormat="1">
      <c r="B2216" s="115"/>
      <c r="C2216" s="116"/>
      <c r="D2216" s="116"/>
      <c r="E2216" s="116"/>
      <c r="F2216" s="117"/>
      <c r="ER2216" s="41"/>
      <c r="ES2216" s="41"/>
    </row>
    <row r="2217" spans="2:149" s="43" customFormat="1">
      <c r="B2217" s="115"/>
      <c r="C2217" s="116"/>
      <c r="D2217" s="116"/>
      <c r="E2217" s="116"/>
      <c r="F2217" s="117"/>
      <c r="ER2217" s="41"/>
      <c r="ES2217" s="41"/>
    </row>
    <row r="2218" spans="2:149" s="43" customFormat="1">
      <c r="B2218" s="115"/>
      <c r="C2218" s="116"/>
      <c r="D2218" s="116"/>
      <c r="E2218" s="116"/>
      <c r="F2218" s="117"/>
      <c r="ER2218" s="41"/>
      <c r="ES2218" s="41"/>
    </row>
    <row r="2219" spans="2:149" s="43" customFormat="1">
      <c r="B2219" s="115"/>
      <c r="C2219" s="116"/>
      <c r="D2219" s="116"/>
      <c r="E2219" s="116"/>
      <c r="F2219" s="117"/>
      <c r="ER2219" s="41"/>
      <c r="ES2219" s="41"/>
    </row>
    <row r="2220" spans="2:149" s="43" customFormat="1">
      <c r="B2220" s="115"/>
      <c r="C2220" s="116"/>
      <c r="D2220" s="116"/>
      <c r="E2220" s="116"/>
      <c r="F2220" s="117"/>
      <c r="ER2220" s="41"/>
      <c r="ES2220" s="41"/>
    </row>
    <row r="2221" spans="2:149" s="43" customFormat="1">
      <c r="B2221" s="115"/>
      <c r="C2221" s="116"/>
      <c r="D2221" s="116"/>
      <c r="E2221" s="116"/>
      <c r="F2221" s="117"/>
      <c r="ER2221" s="41"/>
      <c r="ES2221" s="41"/>
    </row>
    <row r="2222" spans="2:149" s="43" customFormat="1">
      <c r="B2222" s="115"/>
      <c r="C2222" s="116"/>
      <c r="D2222" s="116"/>
      <c r="E2222" s="116"/>
      <c r="F2222" s="117"/>
      <c r="ER2222" s="41"/>
      <c r="ES2222" s="41"/>
    </row>
    <row r="2223" spans="2:149" s="43" customFormat="1">
      <c r="B2223" s="115"/>
      <c r="C2223" s="116"/>
      <c r="D2223" s="116"/>
      <c r="E2223" s="116"/>
      <c r="F2223" s="117"/>
      <c r="ER2223" s="41"/>
      <c r="ES2223" s="41"/>
    </row>
    <row r="2224" spans="2:149" s="43" customFormat="1">
      <c r="B2224" s="115"/>
      <c r="C2224" s="116"/>
      <c r="D2224" s="116"/>
      <c r="E2224" s="116"/>
      <c r="F2224" s="117"/>
      <c r="ER2224" s="41"/>
      <c r="ES2224" s="41"/>
    </row>
    <row r="2225" spans="2:149" s="43" customFormat="1">
      <c r="B2225" s="115"/>
      <c r="C2225" s="116"/>
      <c r="D2225" s="116"/>
      <c r="E2225" s="116"/>
      <c r="F2225" s="117"/>
      <c r="ER2225" s="41"/>
      <c r="ES2225" s="41"/>
    </row>
    <row r="2226" spans="2:149" s="43" customFormat="1">
      <c r="B2226" s="115"/>
      <c r="C2226" s="116"/>
      <c r="D2226" s="116"/>
      <c r="E2226" s="116"/>
      <c r="F2226" s="117"/>
      <c r="ER2226" s="41"/>
      <c r="ES2226" s="41"/>
    </row>
    <row r="2227" spans="2:149" s="43" customFormat="1">
      <c r="B2227" s="115"/>
      <c r="C2227" s="116"/>
      <c r="D2227" s="116"/>
      <c r="E2227" s="116"/>
      <c r="F2227" s="117"/>
      <c r="ER2227" s="41"/>
      <c r="ES2227" s="41"/>
    </row>
    <row r="2228" spans="2:149" s="43" customFormat="1">
      <c r="B2228" s="115"/>
      <c r="C2228" s="116"/>
      <c r="D2228" s="116"/>
      <c r="E2228" s="116"/>
      <c r="F2228" s="117"/>
      <c r="ER2228" s="41"/>
      <c r="ES2228" s="41"/>
    </row>
    <row r="2229" spans="2:149" s="43" customFormat="1">
      <c r="B2229" s="115"/>
      <c r="C2229" s="116"/>
      <c r="D2229" s="116"/>
      <c r="E2229" s="116"/>
      <c r="F2229" s="117"/>
      <c r="ER2229" s="41"/>
      <c r="ES2229" s="41"/>
    </row>
    <row r="2230" spans="2:149" s="43" customFormat="1">
      <c r="B2230" s="115"/>
      <c r="C2230" s="116"/>
      <c r="D2230" s="116"/>
      <c r="E2230" s="116"/>
      <c r="F2230" s="117"/>
      <c r="ER2230" s="41"/>
      <c r="ES2230" s="41"/>
    </row>
    <row r="2231" spans="2:149" s="43" customFormat="1">
      <c r="B2231" s="115"/>
      <c r="C2231" s="116"/>
      <c r="D2231" s="116"/>
      <c r="E2231" s="116"/>
      <c r="F2231" s="117"/>
      <c r="ER2231" s="41"/>
      <c r="ES2231" s="41"/>
    </row>
    <row r="2232" spans="2:149" s="43" customFormat="1">
      <c r="B2232" s="115"/>
      <c r="C2232" s="116"/>
      <c r="D2232" s="116"/>
      <c r="E2232" s="116"/>
      <c r="F2232" s="117"/>
      <c r="ER2232" s="41"/>
      <c r="ES2232" s="41"/>
    </row>
    <row r="2233" spans="2:149" s="43" customFormat="1">
      <c r="B2233" s="115"/>
      <c r="C2233" s="116"/>
      <c r="D2233" s="116"/>
      <c r="E2233" s="116"/>
      <c r="F2233" s="117"/>
      <c r="ER2233" s="41"/>
      <c r="ES2233" s="41"/>
    </row>
    <row r="2234" spans="2:149" s="43" customFormat="1">
      <c r="B2234" s="115"/>
      <c r="C2234" s="116"/>
      <c r="D2234" s="116"/>
      <c r="E2234" s="116"/>
      <c r="F2234" s="117"/>
      <c r="ER2234" s="41"/>
      <c r="ES2234" s="41"/>
    </row>
    <row r="2235" spans="2:149" s="43" customFormat="1">
      <c r="B2235" s="115"/>
      <c r="C2235" s="116"/>
      <c r="D2235" s="116"/>
      <c r="E2235" s="116"/>
      <c r="F2235" s="117"/>
      <c r="ER2235" s="41"/>
      <c r="ES2235" s="41"/>
    </row>
    <row r="2236" spans="2:149" s="43" customFormat="1">
      <c r="B2236" s="115"/>
      <c r="C2236" s="116"/>
      <c r="D2236" s="116"/>
      <c r="E2236" s="116"/>
      <c r="F2236" s="117"/>
      <c r="ER2236" s="41"/>
      <c r="ES2236" s="41"/>
    </row>
    <row r="2237" spans="2:149" s="43" customFormat="1">
      <c r="B2237" s="115"/>
      <c r="C2237" s="116"/>
      <c r="D2237" s="116"/>
      <c r="E2237" s="116"/>
      <c r="F2237" s="117"/>
      <c r="ER2237" s="41"/>
      <c r="ES2237" s="41"/>
    </row>
    <row r="2238" spans="2:149" s="43" customFormat="1">
      <c r="B2238" s="115"/>
      <c r="C2238" s="116"/>
      <c r="D2238" s="116"/>
      <c r="E2238" s="116"/>
      <c r="F2238" s="117"/>
      <c r="ER2238" s="41"/>
      <c r="ES2238" s="41"/>
    </row>
    <row r="2239" spans="2:149" s="43" customFormat="1">
      <c r="B2239" s="115"/>
      <c r="C2239" s="116"/>
      <c r="D2239" s="116"/>
      <c r="E2239" s="116"/>
      <c r="F2239" s="117"/>
      <c r="ER2239" s="41"/>
      <c r="ES2239" s="41"/>
    </row>
    <row r="2240" spans="2:149" s="43" customFormat="1">
      <c r="B2240" s="115"/>
      <c r="C2240" s="116"/>
      <c r="D2240" s="116"/>
      <c r="E2240" s="116"/>
      <c r="F2240" s="117"/>
      <c r="ER2240" s="41"/>
      <c r="ES2240" s="41"/>
    </row>
    <row r="2241" spans="2:149" s="43" customFormat="1">
      <c r="B2241" s="115"/>
      <c r="C2241" s="116"/>
      <c r="D2241" s="116"/>
      <c r="E2241" s="116"/>
      <c r="F2241" s="117"/>
      <c r="ER2241" s="41"/>
      <c r="ES2241" s="41"/>
    </row>
    <row r="2242" spans="2:149" s="43" customFormat="1">
      <c r="B2242" s="115"/>
      <c r="C2242" s="116"/>
      <c r="D2242" s="116"/>
      <c r="E2242" s="116"/>
      <c r="F2242" s="117"/>
      <c r="ER2242" s="41"/>
      <c r="ES2242" s="41"/>
    </row>
    <row r="2243" spans="2:149" s="43" customFormat="1">
      <c r="B2243" s="115"/>
      <c r="C2243" s="116"/>
      <c r="D2243" s="116"/>
      <c r="E2243" s="116"/>
      <c r="F2243" s="117"/>
      <c r="ER2243" s="41"/>
      <c r="ES2243" s="41"/>
    </row>
    <row r="2244" spans="2:149" s="43" customFormat="1">
      <c r="B2244" s="115"/>
      <c r="C2244" s="116"/>
      <c r="D2244" s="116"/>
      <c r="E2244" s="116"/>
      <c r="F2244" s="117"/>
      <c r="ER2244" s="41"/>
      <c r="ES2244" s="41"/>
    </row>
    <row r="2245" spans="2:149" s="43" customFormat="1">
      <c r="B2245" s="115"/>
      <c r="C2245" s="116"/>
      <c r="D2245" s="116"/>
      <c r="E2245" s="116"/>
      <c r="F2245" s="117"/>
      <c r="ER2245" s="41"/>
      <c r="ES2245" s="41"/>
    </row>
    <row r="2246" spans="2:149" s="43" customFormat="1">
      <c r="B2246" s="115"/>
      <c r="C2246" s="116"/>
      <c r="D2246" s="116"/>
      <c r="E2246" s="116"/>
      <c r="F2246" s="117"/>
      <c r="ER2246" s="41"/>
      <c r="ES2246" s="41"/>
    </row>
    <row r="2247" spans="2:149" s="43" customFormat="1">
      <c r="B2247" s="115"/>
      <c r="C2247" s="116"/>
      <c r="D2247" s="116"/>
      <c r="E2247" s="116"/>
      <c r="F2247" s="117"/>
      <c r="ER2247" s="41"/>
      <c r="ES2247" s="41"/>
    </row>
    <row r="2248" spans="2:149" s="43" customFormat="1">
      <c r="B2248" s="115"/>
      <c r="C2248" s="116"/>
      <c r="D2248" s="116"/>
      <c r="E2248" s="116"/>
      <c r="F2248" s="117"/>
      <c r="ER2248" s="41"/>
      <c r="ES2248" s="41"/>
    </row>
    <row r="2249" spans="2:149" s="43" customFormat="1">
      <c r="B2249" s="115"/>
      <c r="C2249" s="116"/>
      <c r="D2249" s="116"/>
      <c r="E2249" s="116"/>
      <c r="F2249" s="117"/>
      <c r="ER2249" s="41"/>
      <c r="ES2249" s="41"/>
    </row>
    <row r="2250" spans="2:149" s="43" customFormat="1">
      <c r="B2250" s="115"/>
      <c r="C2250" s="116"/>
      <c r="D2250" s="116"/>
      <c r="E2250" s="116"/>
      <c r="F2250" s="117"/>
      <c r="ER2250" s="41"/>
      <c r="ES2250" s="41"/>
    </row>
    <row r="2251" spans="2:149" s="43" customFormat="1">
      <c r="B2251" s="115"/>
      <c r="C2251" s="116"/>
      <c r="D2251" s="116"/>
      <c r="E2251" s="116"/>
      <c r="F2251" s="117"/>
      <c r="ER2251" s="41"/>
      <c r="ES2251" s="41"/>
    </row>
    <row r="2252" spans="2:149" s="43" customFormat="1">
      <c r="B2252" s="115"/>
      <c r="C2252" s="116"/>
      <c r="D2252" s="116"/>
      <c r="E2252" s="116"/>
      <c r="F2252" s="117"/>
      <c r="ER2252" s="41"/>
      <c r="ES2252" s="41"/>
    </row>
    <row r="2253" spans="2:149" s="43" customFormat="1">
      <c r="B2253" s="115"/>
      <c r="C2253" s="116"/>
      <c r="D2253" s="116"/>
      <c r="E2253" s="116"/>
      <c r="F2253" s="117"/>
      <c r="ER2253" s="41"/>
      <c r="ES2253" s="41"/>
    </row>
    <row r="2254" spans="2:149" s="43" customFormat="1">
      <c r="B2254" s="115"/>
      <c r="C2254" s="116"/>
      <c r="D2254" s="116"/>
      <c r="E2254" s="116"/>
      <c r="F2254" s="117"/>
      <c r="ER2254" s="41"/>
      <c r="ES2254" s="41"/>
    </row>
    <row r="2255" spans="2:149" s="43" customFormat="1">
      <c r="B2255" s="115"/>
      <c r="C2255" s="116"/>
      <c r="D2255" s="116"/>
      <c r="E2255" s="116"/>
      <c r="F2255" s="117"/>
      <c r="ER2255" s="41"/>
      <c r="ES2255" s="41"/>
    </row>
    <row r="2256" spans="2:149" s="43" customFormat="1">
      <c r="B2256" s="115"/>
      <c r="C2256" s="116"/>
      <c r="D2256" s="116"/>
      <c r="E2256" s="116"/>
      <c r="F2256" s="117"/>
      <c r="ER2256" s="41"/>
      <c r="ES2256" s="41"/>
    </row>
    <row r="2257" spans="2:149" s="43" customFormat="1">
      <c r="B2257" s="115"/>
      <c r="C2257" s="116"/>
      <c r="D2257" s="116"/>
      <c r="E2257" s="116"/>
      <c r="F2257" s="117"/>
      <c r="ER2257" s="41"/>
      <c r="ES2257" s="41"/>
    </row>
    <row r="2258" spans="2:149" s="43" customFormat="1">
      <c r="B2258" s="115"/>
      <c r="C2258" s="116"/>
      <c r="D2258" s="116"/>
      <c r="E2258" s="116"/>
      <c r="F2258" s="117"/>
      <c r="ER2258" s="41"/>
      <c r="ES2258" s="41"/>
    </row>
    <row r="2259" spans="2:149" s="43" customFormat="1">
      <c r="B2259" s="115"/>
      <c r="C2259" s="116"/>
      <c r="D2259" s="116"/>
      <c r="E2259" s="116"/>
      <c r="F2259" s="117"/>
      <c r="ER2259" s="41"/>
      <c r="ES2259" s="41"/>
    </row>
    <row r="2260" spans="2:149" s="43" customFormat="1">
      <c r="B2260" s="115"/>
      <c r="C2260" s="116"/>
      <c r="D2260" s="116"/>
      <c r="E2260" s="116"/>
      <c r="F2260" s="117"/>
      <c r="ER2260" s="41"/>
      <c r="ES2260" s="41"/>
    </row>
    <row r="2261" spans="2:149" s="43" customFormat="1">
      <c r="B2261" s="115"/>
      <c r="C2261" s="116"/>
      <c r="D2261" s="116"/>
      <c r="E2261" s="116"/>
      <c r="F2261" s="117"/>
      <c r="ER2261" s="41"/>
      <c r="ES2261" s="41"/>
    </row>
    <row r="2262" spans="2:149" s="43" customFormat="1">
      <c r="B2262" s="115"/>
      <c r="C2262" s="116"/>
      <c r="D2262" s="116"/>
      <c r="E2262" s="116"/>
      <c r="F2262" s="117"/>
      <c r="ER2262" s="41"/>
      <c r="ES2262" s="41"/>
    </row>
    <row r="2263" spans="2:149" s="43" customFormat="1">
      <c r="B2263" s="115"/>
      <c r="C2263" s="116"/>
      <c r="D2263" s="116"/>
      <c r="E2263" s="116"/>
      <c r="F2263" s="117"/>
      <c r="ER2263" s="41"/>
      <c r="ES2263" s="41"/>
    </row>
    <row r="2264" spans="2:149" s="43" customFormat="1">
      <c r="B2264" s="115"/>
      <c r="C2264" s="116"/>
      <c r="D2264" s="116"/>
      <c r="E2264" s="116"/>
      <c r="F2264" s="117"/>
      <c r="ER2264" s="41"/>
      <c r="ES2264" s="41"/>
    </row>
    <row r="2265" spans="2:149" s="43" customFormat="1">
      <c r="B2265" s="115"/>
      <c r="C2265" s="116"/>
      <c r="D2265" s="116"/>
      <c r="E2265" s="116"/>
      <c r="F2265" s="117"/>
      <c r="ER2265" s="41"/>
      <c r="ES2265" s="41"/>
    </row>
    <row r="2266" spans="2:149" s="43" customFormat="1">
      <c r="B2266" s="115"/>
      <c r="C2266" s="116"/>
      <c r="D2266" s="116"/>
      <c r="E2266" s="116"/>
      <c r="F2266" s="117"/>
      <c r="ER2266" s="41"/>
      <c r="ES2266" s="41"/>
    </row>
    <row r="2267" spans="2:149" s="43" customFormat="1">
      <c r="B2267" s="115"/>
      <c r="C2267" s="116"/>
      <c r="D2267" s="116"/>
      <c r="E2267" s="116"/>
      <c r="F2267" s="117"/>
      <c r="ER2267" s="41"/>
      <c r="ES2267" s="41"/>
    </row>
    <row r="2268" spans="2:149" s="43" customFormat="1">
      <c r="B2268" s="115"/>
      <c r="C2268" s="116"/>
      <c r="D2268" s="116"/>
      <c r="E2268" s="116"/>
      <c r="F2268" s="117"/>
      <c r="ER2268" s="41"/>
      <c r="ES2268" s="41"/>
    </row>
    <row r="2269" spans="2:149" s="43" customFormat="1">
      <c r="B2269" s="115"/>
      <c r="C2269" s="116"/>
      <c r="D2269" s="116"/>
      <c r="E2269" s="116"/>
      <c r="F2269" s="117"/>
      <c r="ER2269" s="41"/>
      <c r="ES2269" s="41"/>
    </row>
    <row r="2270" spans="2:149" s="43" customFormat="1">
      <c r="B2270" s="115"/>
      <c r="C2270" s="116"/>
      <c r="D2270" s="116"/>
      <c r="E2270" s="116"/>
      <c r="F2270" s="117"/>
      <c r="ER2270" s="41"/>
      <c r="ES2270" s="41"/>
    </row>
    <row r="2271" spans="2:149" s="43" customFormat="1">
      <c r="B2271" s="115"/>
      <c r="C2271" s="116"/>
      <c r="D2271" s="116"/>
      <c r="E2271" s="116"/>
      <c r="F2271" s="117"/>
      <c r="ER2271" s="41"/>
      <c r="ES2271" s="41"/>
    </row>
    <row r="2272" spans="2:149" s="43" customFormat="1">
      <c r="B2272" s="115"/>
      <c r="C2272" s="116"/>
      <c r="D2272" s="116"/>
      <c r="E2272" s="116"/>
      <c r="F2272" s="117"/>
      <c r="ER2272" s="41"/>
      <c r="ES2272" s="41"/>
    </row>
    <row r="2273" spans="2:149" s="43" customFormat="1">
      <c r="B2273" s="115"/>
      <c r="C2273" s="116"/>
      <c r="D2273" s="116"/>
      <c r="E2273" s="116"/>
      <c r="F2273" s="117"/>
      <c r="ER2273" s="41"/>
      <c r="ES2273" s="41"/>
    </row>
    <row r="2274" spans="2:149" s="43" customFormat="1">
      <c r="B2274" s="115"/>
      <c r="C2274" s="116"/>
      <c r="D2274" s="116"/>
      <c r="E2274" s="116"/>
      <c r="F2274" s="117"/>
      <c r="ER2274" s="41"/>
      <c r="ES2274" s="41"/>
    </row>
    <row r="2275" spans="2:149" s="43" customFormat="1">
      <c r="B2275" s="115"/>
      <c r="C2275" s="116"/>
      <c r="D2275" s="116"/>
      <c r="E2275" s="116"/>
      <c r="F2275" s="117"/>
      <c r="ER2275" s="41"/>
      <c r="ES2275" s="41"/>
    </row>
    <row r="2276" spans="2:149" s="43" customFormat="1">
      <c r="B2276" s="115"/>
      <c r="C2276" s="116"/>
      <c r="D2276" s="116"/>
      <c r="E2276" s="116"/>
      <c r="F2276" s="117"/>
      <c r="ER2276" s="41"/>
      <c r="ES2276" s="41"/>
    </row>
    <row r="2277" spans="2:149" s="43" customFormat="1">
      <c r="B2277" s="115"/>
      <c r="C2277" s="116"/>
      <c r="D2277" s="116"/>
      <c r="E2277" s="116"/>
      <c r="F2277" s="117"/>
      <c r="ER2277" s="41"/>
      <c r="ES2277" s="41"/>
    </row>
    <row r="2278" spans="2:149" s="43" customFormat="1">
      <c r="B2278" s="115"/>
      <c r="C2278" s="116"/>
      <c r="D2278" s="116"/>
      <c r="E2278" s="116"/>
      <c r="F2278" s="117"/>
      <c r="ER2278" s="41"/>
      <c r="ES2278" s="41"/>
    </row>
    <row r="2279" spans="2:149" s="43" customFormat="1">
      <c r="B2279" s="115"/>
      <c r="C2279" s="116"/>
      <c r="D2279" s="116"/>
      <c r="E2279" s="116"/>
      <c r="F2279" s="117"/>
      <c r="ER2279" s="41"/>
      <c r="ES2279" s="41"/>
    </row>
    <row r="2280" spans="2:149" s="43" customFormat="1">
      <c r="B2280" s="115"/>
      <c r="C2280" s="116"/>
      <c r="D2280" s="116"/>
      <c r="E2280" s="116"/>
      <c r="F2280" s="117"/>
      <c r="ER2280" s="41"/>
      <c r="ES2280" s="41"/>
    </row>
    <row r="2281" spans="2:149" s="43" customFormat="1">
      <c r="B2281" s="115"/>
      <c r="C2281" s="116"/>
      <c r="D2281" s="116"/>
      <c r="E2281" s="116"/>
      <c r="F2281" s="117"/>
      <c r="ER2281" s="41"/>
      <c r="ES2281" s="41"/>
    </row>
    <row r="2282" spans="2:149" s="43" customFormat="1">
      <c r="B2282" s="115"/>
      <c r="C2282" s="116"/>
      <c r="D2282" s="116"/>
      <c r="E2282" s="116"/>
      <c r="F2282" s="117"/>
      <c r="ER2282" s="41"/>
      <c r="ES2282" s="41"/>
    </row>
    <row r="2283" spans="2:149" s="43" customFormat="1">
      <c r="B2283" s="115"/>
      <c r="C2283" s="116"/>
      <c r="D2283" s="116"/>
      <c r="E2283" s="116"/>
      <c r="F2283" s="117"/>
      <c r="ER2283" s="41"/>
      <c r="ES2283" s="41"/>
    </row>
    <row r="2284" spans="2:149" s="43" customFormat="1">
      <c r="B2284" s="115"/>
      <c r="C2284" s="116"/>
      <c r="D2284" s="116"/>
      <c r="E2284" s="116"/>
      <c r="F2284" s="117"/>
      <c r="ER2284" s="41"/>
      <c r="ES2284" s="41"/>
    </row>
    <row r="2285" spans="2:149" s="43" customFormat="1">
      <c r="B2285" s="115"/>
      <c r="C2285" s="116"/>
      <c r="D2285" s="116"/>
      <c r="E2285" s="116"/>
      <c r="F2285" s="117"/>
      <c r="ER2285" s="41"/>
      <c r="ES2285" s="41"/>
    </row>
    <row r="2286" spans="2:149" s="43" customFormat="1">
      <c r="B2286" s="115"/>
      <c r="C2286" s="116"/>
      <c r="D2286" s="116"/>
      <c r="E2286" s="116"/>
      <c r="F2286" s="117"/>
      <c r="ER2286" s="41"/>
      <c r="ES2286" s="41"/>
    </row>
    <row r="2287" spans="2:149" s="43" customFormat="1">
      <c r="B2287" s="115"/>
      <c r="C2287" s="116"/>
      <c r="D2287" s="116"/>
      <c r="E2287" s="116"/>
      <c r="F2287" s="117"/>
      <c r="ER2287" s="41"/>
      <c r="ES2287" s="41"/>
    </row>
    <row r="2288" spans="2:149" s="43" customFormat="1">
      <c r="B2288" s="115"/>
      <c r="C2288" s="116"/>
      <c r="D2288" s="116"/>
      <c r="E2288" s="116"/>
      <c r="F2288" s="117"/>
      <c r="ER2288" s="41"/>
      <c r="ES2288" s="41"/>
    </row>
    <row r="2289" spans="2:149" s="43" customFormat="1">
      <c r="B2289" s="115"/>
      <c r="C2289" s="116"/>
      <c r="D2289" s="116"/>
      <c r="E2289" s="116"/>
      <c r="F2289" s="117"/>
      <c r="ER2289" s="41"/>
      <c r="ES2289" s="41"/>
    </row>
    <row r="2290" spans="2:149" s="43" customFormat="1">
      <c r="B2290" s="115"/>
      <c r="C2290" s="116"/>
      <c r="D2290" s="116"/>
      <c r="E2290" s="116"/>
      <c r="F2290" s="117"/>
      <c r="ER2290" s="41"/>
      <c r="ES2290" s="41"/>
    </row>
    <row r="2291" spans="2:149" s="43" customFormat="1">
      <c r="B2291" s="115"/>
      <c r="C2291" s="116"/>
      <c r="D2291" s="116"/>
      <c r="E2291" s="116"/>
      <c r="F2291" s="117"/>
      <c r="ER2291" s="41"/>
      <c r="ES2291" s="41"/>
    </row>
    <row r="2292" spans="2:149" s="43" customFormat="1">
      <c r="B2292" s="115"/>
      <c r="C2292" s="116"/>
      <c r="D2292" s="116"/>
      <c r="E2292" s="116"/>
      <c r="F2292" s="117"/>
      <c r="ER2292" s="41"/>
      <c r="ES2292" s="41"/>
    </row>
    <row r="2293" spans="2:149" s="43" customFormat="1">
      <c r="B2293" s="115"/>
      <c r="C2293" s="116"/>
      <c r="D2293" s="116"/>
      <c r="E2293" s="116"/>
      <c r="F2293" s="117"/>
      <c r="ER2293" s="41"/>
      <c r="ES2293" s="41"/>
    </row>
    <row r="2294" spans="2:149" s="43" customFormat="1">
      <c r="B2294" s="115"/>
      <c r="C2294" s="116"/>
      <c r="D2294" s="116"/>
      <c r="E2294" s="116"/>
      <c r="F2294" s="117"/>
      <c r="ER2294" s="41"/>
      <c r="ES2294" s="41"/>
    </row>
    <row r="2295" spans="2:149" s="43" customFormat="1">
      <c r="B2295" s="115"/>
      <c r="C2295" s="116"/>
      <c r="D2295" s="116"/>
      <c r="E2295" s="116"/>
      <c r="F2295" s="117"/>
      <c r="ER2295" s="41"/>
      <c r="ES2295" s="41"/>
    </row>
    <row r="2296" spans="2:149" s="43" customFormat="1">
      <c r="B2296" s="115"/>
      <c r="C2296" s="116"/>
      <c r="D2296" s="116"/>
      <c r="E2296" s="116"/>
      <c r="F2296" s="117"/>
      <c r="ER2296" s="41"/>
      <c r="ES2296" s="41"/>
    </row>
    <row r="2297" spans="2:149" s="43" customFormat="1">
      <c r="B2297" s="115"/>
      <c r="C2297" s="116"/>
      <c r="D2297" s="116"/>
      <c r="E2297" s="116"/>
      <c r="F2297" s="117"/>
      <c r="ER2297" s="41"/>
      <c r="ES2297" s="41"/>
    </row>
    <row r="2298" spans="2:149" s="43" customFormat="1">
      <c r="B2298" s="115"/>
      <c r="C2298" s="116"/>
      <c r="D2298" s="116"/>
      <c r="E2298" s="116"/>
      <c r="F2298" s="117"/>
      <c r="ER2298" s="41"/>
      <c r="ES2298" s="41"/>
    </row>
    <row r="2299" spans="2:149" s="43" customFormat="1">
      <c r="B2299" s="115"/>
      <c r="C2299" s="116"/>
      <c r="D2299" s="116"/>
      <c r="E2299" s="116"/>
      <c r="F2299" s="117"/>
      <c r="ER2299" s="41"/>
      <c r="ES2299" s="41"/>
    </row>
    <row r="2300" spans="2:149" s="43" customFormat="1">
      <c r="B2300" s="115"/>
      <c r="C2300" s="116"/>
      <c r="D2300" s="116"/>
      <c r="E2300" s="116"/>
      <c r="F2300" s="117"/>
      <c r="ER2300" s="41"/>
      <c r="ES2300" s="41"/>
    </row>
    <row r="2301" spans="2:149" s="43" customFormat="1">
      <c r="B2301" s="115"/>
      <c r="C2301" s="116"/>
      <c r="D2301" s="116"/>
      <c r="E2301" s="116"/>
      <c r="F2301" s="117"/>
      <c r="ER2301" s="41"/>
      <c r="ES2301" s="41"/>
    </row>
    <row r="2302" spans="2:149" s="43" customFormat="1">
      <c r="B2302" s="115"/>
      <c r="C2302" s="116"/>
      <c r="D2302" s="116"/>
      <c r="E2302" s="116"/>
      <c r="F2302" s="117"/>
      <c r="ER2302" s="41"/>
      <c r="ES2302" s="41"/>
    </row>
    <row r="2303" spans="2:149" s="43" customFormat="1">
      <c r="B2303" s="115"/>
      <c r="C2303" s="116"/>
      <c r="D2303" s="116"/>
      <c r="E2303" s="116"/>
      <c r="F2303" s="117"/>
      <c r="ER2303" s="41"/>
      <c r="ES2303" s="41"/>
    </row>
    <row r="2304" spans="2:149" s="43" customFormat="1">
      <c r="B2304" s="115"/>
      <c r="C2304" s="116"/>
      <c r="D2304" s="116"/>
      <c r="E2304" s="116"/>
      <c r="F2304" s="117"/>
      <c r="ER2304" s="41"/>
      <c r="ES2304" s="41"/>
    </row>
    <row r="2305" spans="2:149" s="43" customFormat="1">
      <c r="B2305" s="115"/>
      <c r="C2305" s="116"/>
      <c r="D2305" s="116"/>
      <c r="E2305" s="116"/>
      <c r="F2305" s="117"/>
      <c r="ER2305" s="41"/>
      <c r="ES2305" s="41"/>
    </row>
    <row r="2306" spans="2:149" s="43" customFormat="1">
      <c r="B2306" s="115"/>
      <c r="C2306" s="116"/>
      <c r="D2306" s="116"/>
      <c r="E2306" s="116"/>
      <c r="F2306" s="117"/>
      <c r="ER2306" s="41"/>
      <c r="ES2306" s="41"/>
    </row>
    <row r="2307" spans="2:149" s="43" customFormat="1">
      <c r="B2307" s="115"/>
      <c r="C2307" s="116"/>
      <c r="D2307" s="116"/>
      <c r="E2307" s="116"/>
      <c r="F2307" s="117"/>
      <c r="ER2307" s="41"/>
      <c r="ES2307" s="41"/>
    </row>
    <row r="2308" spans="2:149" s="43" customFormat="1">
      <c r="B2308" s="115"/>
      <c r="C2308" s="116"/>
      <c r="D2308" s="116"/>
      <c r="E2308" s="116"/>
      <c r="F2308" s="117"/>
      <c r="ER2308" s="41"/>
      <c r="ES2308" s="41"/>
    </row>
    <row r="2309" spans="2:149" s="43" customFormat="1">
      <c r="B2309" s="115"/>
      <c r="C2309" s="116"/>
      <c r="D2309" s="116"/>
      <c r="E2309" s="116"/>
      <c r="F2309" s="117"/>
      <c r="ER2309" s="41"/>
      <c r="ES2309" s="41"/>
    </row>
    <row r="2310" spans="2:149" s="43" customFormat="1">
      <c r="B2310" s="115"/>
      <c r="C2310" s="116"/>
      <c r="D2310" s="116"/>
      <c r="E2310" s="116"/>
      <c r="F2310" s="117"/>
      <c r="ER2310" s="41"/>
      <c r="ES2310" s="41"/>
    </row>
    <row r="2311" spans="2:149" s="43" customFormat="1">
      <c r="B2311" s="115"/>
      <c r="C2311" s="116"/>
      <c r="D2311" s="116"/>
      <c r="E2311" s="116"/>
      <c r="F2311" s="117"/>
      <c r="ER2311" s="41"/>
      <c r="ES2311" s="41"/>
    </row>
    <row r="2312" spans="2:149" s="43" customFormat="1">
      <c r="B2312" s="115"/>
      <c r="C2312" s="116"/>
      <c r="D2312" s="116"/>
      <c r="E2312" s="116"/>
      <c r="F2312" s="117"/>
      <c r="ER2312" s="41"/>
      <c r="ES2312" s="41"/>
    </row>
    <row r="2313" spans="2:149" s="43" customFormat="1">
      <c r="B2313" s="115"/>
      <c r="C2313" s="116"/>
      <c r="D2313" s="116"/>
      <c r="E2313" s="116"/>
      <c r="F2313" s="117"/>
      <c r="ER2313" s="41"/>
      <c r="ES2313" s="41"/>
    </row>
    <row r="2314" spans="2:149" s="43" customFormat="1">
      <c r="B2314" s="115"/>
      <c r="C2314" s="116"/>
      <c r="D2314" s="116"/>
      <c r="E2314" s="116"/>
      <c r="F2314" s="117"/>
      <c r="ER2314" s="41"/>
      <c r="ES2314" s="41"/>
    </row>
    <row r="2315" spans="2:149" s="43" customFormat="1">
      <c r="B2315" s="115"/>
      <c r="C2315" s="116"/>
      <c r="D2315" s="116"/>
      <c r="E2315" s="116"/>
      <c r="F2315" s="117"/>
      <c r="ER2315" s="41"/>
      <c r="ES2315" s="41"/>
    </row>
    <row r="2316" spans="2:149" s="43" customFormat="1">
      <c r="B2316" s="115"/>
      <c r="C2316" s="116"/>
      <c r="D2316" s="116"/>
      <c r="E2316" s="116"/>
      <c r="F2316" s="117"/>
      <c r="ER2316" s="41"/>
      <c r="ES2316" s="41"/>
    </row>
    <row r="2317" spans="2:149" s="43" customFormat="1">
      <c r="B2317" s="115"/>
      <c r="C2317" s="116"/>
      <c r="D2317" s="116"/>
      <c r="E2317" s="116"/>
      <c r="F2317" s="117"/>
      <c r="ER2317" s="41"/>
      <c r="ES2317" s="41"/>
    </row>
    <row r="2318" spans="2:149" s="43" customFormat="1">
      <c r="B2318" s="115"/>
      <c r="C2318" s="116"/>
      <c r="D2318" s="116"/>
      <c r="E2318" s="116"/>
      <c r="F2318" s="117"/>
      <c r="ER2318" s="41"/>
      <c r="ES2318" s="41"/>
    </row>
    <row r="2319" spans="2:149" s="43" customFormat="1">
      <c r="B2319" s="115"/>
      <c r="C2319" s="116"/>
      <c r="D2319" s="116"/>
      <c r="E2319" s="116"/>
      <c r="F2319" s="117"/>
      <c r="ER2319" s="41"/>
      <c r="ES2319" s="41"/>
    </row>
    <row r="2320" spans="2:149" s="43" customFormat="1">
      <c r="B2320" s="115"/>
      <c r="C2320" s="116"/>
      <c r="D2320" s="116"/>
      <c r="E2320" s="116"/>
      <c r="F2320" s="117"/>
      <c r="ER2320" s="41"/>
      <c r="ES2320" s="41"/>
    </row>
    <row r="2321" spans="2:149" s="43" customFormat="1">
      <c r="B2321" s="115"/>
      <c r="C2321" s="116"/>
      <c r="D2321" s="116"/>
      <c r="E2321" s="116"/>
      <c r="F2321" s="117"/>
      <c r="ER2321" s="41"/>
      <c r="ES2321" s="41"/>
    </row>
    <row r="2322" spans="2:149" s="43" customFormat="1">
      <c r="B2322" s="115"/>
      <c r="C2322" s="116"/>
      <c r="D2322" s="116"/>
      <c r="E2322" s="116"/>
      <c r="F2322" s="117"/>
      <c r="ER2322" s="41"/>
      <c r="ES2322" s="41"/>
    </row>
    <row r="2323" spans="2:149" s="43" customFormat="1">
      <c r="B2323" s="115"/>
      <c r="C2323" s="116"/>
      <c r="D2323" s="116"/>
      <c r="E2323" s="116"/>
      <c r="F2323" s="117"/>
      <c r="ER2323" s="41"/>
      <c r="ES2323" s="41"/>
    </row>
    <row r="2324" spans="2:149" s="43" customFormat="1">
      <c r="B2324" s="115"/>
      <c r="C2324" s="116"/>
      <c r="D2324" s="116"/>
      <c r="E2324" s="116"/>
      <c r="F2324" s="117"/>
      <c r="ER2324" s="41"/>
      <c r="ES2324" s="41"/>
    </row>
    <row r="2325" spans="2:149" s="43" customFormat="1">
      <c r="B2325" s="115"/>
      <c r="C2325" s="116"/>
      <c r="D2325" s="116"/>
      <c r="E2325" s="116"/>
      <c r="F2325" s="117"/>
      <c r="ER2325" s="41"/>
      <c r="ES2325" s="41"/>
    </row>
    <row r="2326" spans="2:149" s="43" customFormat="1">
      <c r="B2326" s="115"/>
      <c r="C2326" s="116"/>
      <c r="D2326" s="116"/>
      <c r="E2326" s="116"/>
      <c r="F2326" s="117"/>
      <c r="ER2326" s="41"/>
      <c r="ES2326" s="41"/>
    </row>
    <row r="2327" spans="2:149" s="43" customFormat="1">
      <c r="B2327" s="115"/>
      <c r="C2327" s="116"/>
      <c r="D2327" s="116"/>
      <c r="E2327" s="116"/>
      <c r="F2327" s="117"/>
      <c r="ER2327" s="41"/>
      <c r="ES2327" s="41"/>
    </row>
    <row r="2328" spans="2:149" s="43" customFormat="1">
      <c r="B2328" s="115"/>
      <c r="C2328" s="116"/>
      <c r="D2328" s="116"/>
      <c r="E2328" s="116"/>
      <c r="F2328" s="117"/>
      <c r="ER2328" s="41"/>
      <c r="ES2328" s="41"/>
    </row>
    <row r="2329" spans="2:149" s="43" customFormat="1">
      <c r="B2329" s="115"/>
      <c r="C2329" s="116"/>
      <c r="D2329" s="116"/>
      <c r="E2329" s="116"/>
      <c r="F2329" s="117"/>
      <c r="ER2329" s="41"/>
      <c r="ES2329" s="41"/>
    </row>
    <row r="2330" spans="2:149" s="43" customFormat="1">
      <c r="B2330" s="115"/>
      <c r="C2330" s="116"/>
      <c r="D2330" s="116"/>
      <c r="E2330" s="116"/>
      <c r="F2330" s="117"/>
      <c r="ER2330" s="41"/>
      <c r="ES2330" s="41"/>
    </row>
    <row r="2331" spans="2:149" s="43" customFormat="1">
      <c r="B2331" s="115"/>
      <c r="C2331" s="116"/>
      <c r="D2331" s="116"/>
      <c r="E2331" s="116"/>
      <c r="F2331" s="117"/>
      <c r="ER2331" s="41"/>
      <c r="ES2331" s="41"/>
    </row>
    <row r="2332" spans="2:149" s="43" customFormat="1">
      <c r="B2332" s="115"/>
      <c r="C2332" s="116"/>
      <c r="D2332" s="116"/>
      <c r="E2332" s="116"/>
      <c r="F2332" s="117"/>
      <c r="ER2332" s="41"/>
      <c r="ES2332" s="41"/>
    </row>
    <row r="2333" spans="2:149" s="43" customFormat="1">
      <c r="B2333" s="115"/>
      <c r="C2333" s="116"/>
      <c r="D2333" s="116"/>
      <c r="E2333" s="116"/>
      <c r="F2333" s="117"/>
      <c r="ER2333" s="41"/>
      <c r="ES2333" s="41"/>
    </row>
    <row r="2334" spans="2:149" s="43" customFormat="1">
      <c r="B2334" s="115"/>
      <c r="C2334" s="116"/>
      <c r="D2334" s="116"/>
      <c r="E2334" s="116"/>
      <c r="F2334" s="117"/>
      <c r="ER2334" s="41"/>
      <c r="ES2334" s="41"/>
    </row>
    <row r="2335" spans="2:149" s="43" customFormat="1">
      <c r="B2335" s="115"/>
      <c r="C2335" s="116"/>
      <c r="D2335" s="116"/>
      <c r="E2335" s="116"/>
      <c r="F2335" s="117"/>
      <c r="ER2335" s="41"/>
      <c r="ES2335" s="41"/>
    </row>
    <row r="2336" spans="2:149" s="43" customFormat="1">
      <c r="B2336" s="115"/>
      <c r="C2336" s="116"/>
      <c r="D2336" s="116"/>
      <c r="E2336" s="116"/>
      <c r="F2336" s="117"/>
      <c r="ER2336" s="41"/>
      <c r="ES2336" s="41"/>
    </row>
    <row r="2337" spans="2:149" s="43" customFormat="1">
      <c r="B2337" s="115"/>
      <c r="C2337" s="116"/>
      <c r="D2337" s="116"/>
      <c r="E2337" s="116"/>
      <c r="F2337" s="117"/>
      <c r="ER2337" s="41"/>
      <c r="ES2337" s="41"/>
    </row>
    <row r="2338" spans="2:149" s="43" customFormat="1">
      <c r="B2338" s="115"/>
      <c r="C2338" s="116"/>
      <c r="D2338" s="116"/>
      <c r="E2338" s="116"/>
      <c r="F2338" s="117"/>
      <c r="ER2338" s="41"/>
      <c r="ES2338" s="41"/>
    </row>
    <row r="2339" spans="2:149" s="43" customFormat="1">
      <c r="B2339" s="115"/>
      <c r="C2339" s="116"/>
      <c r="D2339" s="116"/>
      <c r="E2339" s="116"/>
      <c r="F2339" s="117"/>
      <c r="ER2339" s="41"/>
      <c r="ES2339" s="41"/>
    </row>
    <row r="2340" spans="2:149" s="43" customFormat="1">
      <c r="B2340" s="115"/>
      <c r="C2340" s="116"/>
      <c r="D2340" s="116"/>
      <c r="E2340" s="116"/>
      <c r="F2340" s="117"/>
      <c r="ER2340" s="41"/>
      <c r="ES2340" s="41"/>
    </row>
    <row r="2341" spans="2:149" s="43" customFormat="1">
      <c r="B2341" s="115"/>
      <c r="C2341" s="116"/>
      <c r="D2341" s="116"/>
      <c r="E2341" s="116"/>
      <c r="F2341" s="117"/>
      <c r="ER2341" s="41"/>
      <c r="ES2341" s="41"/>
    </row>
    <row r="2342" spans="2:149" s="43" customFormat="1">
      <c r="B2342" s="115"/>
      <c r="C2342" s="116"/>
      <c r="D2342" s="116"/>
      <c r="E2342" s="116"/>
      <c r="F2342" s="117"/>
      <c r="ER2342" s="41"/>
      <c r="ES2342" s="41"/>
    </row>
    <row r="2343" spans="2:149" s="43" customFormat="1">
      <c r="B2343" s="115"/>
      <c r="C2343" s="116"/>
      <c r="D2343" s="116"/>
      <c r="E2343" s="116"/>
      <c r="F2343" s="117"/>
      <c r="ER2343" s="41"/>
      <c r="ES2343" s="41"/>
    </row>
    <row r="2344" spans="2:149" s="43" customFormat="1">
      <c r="B2344" s="115"/>
      <c r="C2344" s="116"/>
      <c r="D2344" s="116"/>
      <c r="E2344" s="116"/>
      <c r="F2344" s="117"/>
      <c r="ER2344" s="41"/>
      <c r="ES2344" s="41"/>
    </row>
    <row r="2345" spans="2:149" s="43" customFormat="1">
      <c r="B2345" s="115"/>
      <c r="C2345" s="116"/>
      <c r="D2345" s="116"/>
      <c r="E2345" s="116"/>
      <c r="F2345" s="117"/>
      <c r="ER2345" s="41"/>
      <c r="ES2345" s="41"/>
    </row>
    <row r="2346" spans="2:149" s="43" customFormat="1">
      <c r="B2346" s="115"/>
      <c r="C2346" s="116"/>
      <c r="D2346" s="116"/>
      <c r="E2346" s="116"/>
      <c r="F2346" s="117"/>
      <c r="ER2346" s="41"/>
      <c r="ES2346" s="41"/>
    </row>
    <row r="2347" spans="2:149" s="43" customFormat="1">
      <c r="B2347" s="115"/>
      <c r="C2347" s="116"/>
      <c r="D2347" s="116"/>
      <c r="E2347" s="116"/>
      <c r="F2347" s="117"/>
      <c r="ER2347" s="41"/>
      <c r="ES2347" s="41"/>
    </row>
    <row r="2348" spans="2:149" s="43" customFormat="1">
      <c r="B2348" s="115"/>
      <c r="C2348" s="116"/>
      <c r="D2348" s="116"/>
      <c r="E2348" s="116"/>
      <c r="F2348" s="117"/>
      <c r="ER2348" s="41"/>
      <c r="ES2348" s="41"/>
    </row>
    <row r="2349" spans="2:149" s="43" customFormat="1">
      <c r="B2349" s="115"/>
      <c r="C2349" s="116"/>
      <c r="D2349" s="116"/>
      <c r="E2349" s="116"/>
      <c r="F2349" s="117"/>
      <c r="ER2349" s="41"/>
      <c r="ES2349" s="41"/>
    </row>
    <row r="2350" spans="2:149" s="43" customFormat="1">
      <c r="B2350" s="115"/>
      <c r="C2350" s="116"/>
      <c r="D2350" s="116"/>
      <c r="E2350" s="116"/>
      <c r="F2350" s="117"/>
      <c r="ER2350" s="41"/>
      <c r="ES2350" s="41"/>
    </row>
    <row r="2351" spans="2:149" s="43" customFormat="1">
      <c r="B2351" s="115"/>
      <c r="C2351" s="116"/>
      <c r="D2351" s="116"/>
      <c r="E2351" s="116"/>
      <c r="F2351" s="117"/>
      <c r="ER2351" s="41"/>
      <c r="ES2351" s="41"/>
    </row>
    <row r="2352" spans="2:149" s="43" customFormat="1">
      <c r="B2352" s="115"/>
      <c r="C2352" s="116"/>
      <c r="D2352" s="116"/>
      <c r="E2352" s="116"/>
      <c r="F2352" s="117"/>
      <c r="ER2352" s="41"/>
      <c r="ES2352" s="41"/>
    </row>
    <row r="2353" spans="2:149" s="43" customFormat="1">
      <c r="B2353" s="115"/>
      <c r="C2353" s="116"/>
      <c r="D2353" s="116"/>
      <c r="E2353" s="116"/>
      <c r="F2353" s="117"/>
      <c r="ER2353" s="41"/>
      <c r="ES2353" s="41"/>
    </row>
    <row r="2354" spans="2:149" s="43" customFormat="1">
      <c r="B2354" s="115"/>
      <c r="C2354" s="116"/>
      <c r="D2354" s="116"/>
      <c r="E2354" s="116"/>
      <c r="F2354" s="117"/>
      <c r="ER2354" s="41"/>
      <c r="ES2354" s="41"/>
    </row>
    <row r="2355" spans="2:149" s="43" customFormat="1">
      <c r="B2355" s="115"/>
      <c r="C2355" s="116"/>
      <c r="D2355" s="116"/>
      <c r="E2355" s="116"/>
      <c r="F2355" s="117"/>
      <c r="ER2355" s="41"/>
      <c r="ES2355" s="41"/>
    </row>
    <row r="2356" spans="2:149" s="43" customFormat="1">
      <c r="B2356" s="115"/>
      <c r="C2356" s="116"/>
      <c r="D2356" s="116"/>
      <c r="E2356" s="116"/>
      <c r="F2356" s="117"/>
      <c r="ER2356" s="41"/>
      <c r="ES2356" s="41"/>
    </row>
    <row r="2357" spans="2:149" s="43" customFormat="1">
      <c r="B2357" s="115"/>
      <c r="C2357" s="116"/>
      <c r="D2357" s="116"/>
      <c r="E2357" s="116"/>
      <c r="F2357" s="117"/>
      <c r="ER2357" s="41"/>
      <c r="ES2357" s="41"/>
    </row>
    <row r="2358" spans="2:149" s="43" customFormat="1">
      <c r="B2358" s="115"/>
      <c r="C2358" s="116"/>
      <c r="D2358" s="116"/>
      <c r="E2358" s="116"/>
      <c r="F2358" s="117"/>
      <c r="ER2358" s="41"/>
      <c r="ES2358" s="41"/>
    </row>
    <row r="2359" spans="2:149" s="43" customFormat="1">
      <c r="B2359" s="115"/>
      <c r="C2359" s="116"/>
      <c r="D2359" s="116"/>
      <c r="E2359" s="116"/>
      <c r="F2359" s="117"/>
      <c r="ER2359" s="41"/>
      <c r="ES2359" s="41"/>
    </row>
    <row r="2360" spans="2:149" s="43" customFormat="1">
      <c r="B2360" s="115"/>
      <c r="C2360" s="116"/>
      <c r="D2360" s="116"/>
      <c r="E2360" s="116"/>
      <c r="F2360" s="117"/>
      <c r="ER2360" s="41"/>
      <c r="ES2360" s="41"/>
    </row>
    <row r="2361" spans="2:149" s="43" customFormat="1">
      <c r="B2361" s="115"/>
      <c r="C2361" s="116"/>
      <c r="D2361" s="116"/>
      <c r="E2361" s="116"/>
      <c r="F2361" s="117"/>
      <c r="ER2361" s="41"/>
      <c r="ES2361" s="41"/>
    </row>
    <row r="2362" spans="2:149" s="43" customFormat="1">
      <c r="B2362" s="115"/>
      <c r="C2362" s="116"/>
      <c r="D2362" s="116"/>
      <c r="E2362" s="116"/>
      <c r="F2362" s="117"/>
      <c r="ER2362" s="41"/>
      <c r="ES2362" s="41"/>
    </row>
    <row r="2363" spans="2:149" s="43" customFormat="1">
      <c r="B2363" s="115"/>
      <c r="C2363" s="116"/>
      <c r="D2363" s="116"/>
      <c r="E2363" s="116"/>
      <c r="F2363" s="117"/>
      <c r="ER2363" s="41"/>
      <c r="ES2363" s="41"/>
    </row>
    <row r="2364" spans="2:149" s="43" customFormat="1">
      <c r="B2364" s="115"/>
      <c r="C2364" s="116"/>
      <c r="D2364" s="116"/>
      <c r="E2364" s="116"/>
      <c r="F2364" s="117"/>
      <c r="ER2364" s="41"/>
      <c r="ES2364" s="41"/>
    </row>
    <row r="2365" spans="2:149" s="43" customFormat="1">
      <c r="B2365" s="115"/>
      <c r="C2365" s="116"/>
      <c r="D2365" s="116"/>
      <c r="E2365" s="116"/>
      <c r="F2365" s="117"/>
      <c r="ER2365" s="41"/>
      <c r="ES2365" s="41"/>
    </row>
    <row r="2366" spans="2:149" s="43" customFormat="1">
      <c r="B2366" s="115"/>
      <c r="C2366" s="116"/>
      <c r="D2366" s="116"/>
      <c r="E2366" s="116"/>
      <c r="F2366" s="117"/>
      <c r="ER2366" s="41"/>
      <c r="ES2366" s="41"/>
    </row>
    <row r="2367" spans="2:149" s="43" customFormat="1">
      <c r="B2367" s="115"/>
      <c r="C2367" s="116"/>
      <c r="D2367" s="116"/>
      <c r="E2367" s="116"/>
      <c r="F2367" s="117"/>
      <c r="ER2367" s="41"/>
      <c r="ES2367" s="41"/>
    </row>
    <row r="2368" spans="2:149" s="43" customFormat="1">
      <c r="B2368" s="115"/>
      <c r="C2368" s="116"/>
      <c r="D2368" s="116"/>
      <c r="E2368" s="116"/>
      <c r="F2368" s="117"/>
      <c r="ER2368" s="41"/>
      <c r="ES2368" s="41"/>
    </row>
    <row r="2369" spans="2:149" s="43" customFormat="1">
      <c r="B2369" s="115"/>
      <c r="C2369" s="116"/>
      <c r="D2369" s="116"/>
      <c r="E2369" s="116"/>
      <c r="F2369" s="117"/>
      <c r="ER2369" s="41"/>
      <c r="ES2369" s="41"/>
    </row>
    <row r="2370" spans="2:149" s="43" customFormat="1">
      <c r="B2370" s="115"/>
      <c r="C2370" s="116"/>
      <c r="D2370" s="116"/>
      <c r="E2370" s="116"/>
      <c r="F2370" s="117"/>
      <c r="ER2370" s="41"/>
      <c r="ES2370" s="41"/>
    </row>
    <row r="2371" spans="2:149" s="43" customFormat="1">
      <c r="B2371" s="115"/>
      <c r="C2371" s="116"/>
      <c r="D2371" s="116"/>
      <c r="E2371" s="116"/>
      <c r="F2371" s="117"/>
      <c r="ER2371" s="41"/>
      <c r="ES2371" s="41"/>
    </row>
    <row r="2372" spans="2:149" s="43" customFormat="1">
      <c r="B2372" s="115"/>
      <c r="C2372" s="116"/>
      <c r="D2372" s="116"/>
      <c r="E2372" s="116"/>
      <c r="F2372" s="117"/>
      <c r="ER2372" s="41"/>
      <c r="ES2372" s="41"/>
    </row>
    <row r="2373" spans="2:149" s="43" customFormat="1">
      <c r="B2373" s="115"/>
      <c r="C2373" s="116"/>
      <c r="D2373" s="116"/>
      <c r="E2373" s="116"/>
      <c r="F2373" s="117"/>
      <c r="ER2373" s="41"/>
      <c r="ES2373" s="41"/>
    </row>
    <row r="2374" spans="2:149" s="43" customFormat="1">
      <c r="B2374" s="115"/>
      <c r="C2374" s="116"/>
      <c r="D2374" s="116"/>
      <c r="E2374" s="116"/>
      <c r="F2374" s="117"/>
      <c r="ER2374" s="41"/>
      <c r="ES2374" s="41"/>
    </row>
    <row r="2375" spans="2:149" s="43" customFormat="1">
      <c r="B2375" s="115"/>
      <c r="C2375" s="116"/>
      <c r="D2375" s="116"/>
      <c r="E2375" s="116"/>
      <c r="F2375" s="117"/>
      <c r="ER2375" s="41"/>
      <c r="ES2375" s="41"/>
    </row>
    <row r="2376" spans="2:149" s="43" customFormat="1">
      <c r="B2376" s="115"/>
      <c r="C2376" s="116"/>
      <c r="D2376" s="116"/>
      <c r="E2376" s="116"/>
      <c r="F2376" s="117"/>
      <c r="ER2376" s="41"/>
      <c r="ES2376" s="41"/>
    </row>
    <row r="2377" spans="2:149" s="43" customFormat="1">
      <c r="B2377" s="115"/>
      <c r="C2377" s="116"/>
      <c r="D2377" s="116"/>
      <c r="E2377" s="116"/>
      <c r="F2377" s="117"/>
      <c r="ER2377" s="41"/>
      <c r="ES2377" s="41"/>
    </row>
    <row r="2378" spans="2:149" s="43" customFormat="1">
      <c r="B2378" s="115"/>
      <c r="C2378" s="116"/>
      <c r="D2378" s="116"/>
      <c r="E2378" s="116"/>
      <c r="F2378" s="117"/>
      <c r="ER2378" s="41"/>
      <c r="ES2378" s="41"/>
    </row>
    <row r="2379" spans="2:149" s="43" customFormat="1">
      <c r="B2379" s="115"/>
      <c r="C2379" s="116"/>
      <c r="D2379" s="116"/>
      <c r="E2379" s="116"/>
      <c r="F2379" s="117"/>
      <c r="ER2379" s="41"/>
      <c r="ES2379" s="41"/>
    </row>
    <row r="2380" spans="2:149" s="43" customFormat="1">
      <c r="B2380" s="115"/>
      <c r="C2380" s="116"/>
      <c r="D2380" s="116"/>
      <c r="E2380" s="116"/>
      <c r="F2380" s="117"/>
      <c r="ER2380" s="41"/>
      <c r="ES2380" s="41"/>
    </row>
    <row r="2381" spans="2:149" s="43" customFormat="1">
      <c r="B2381" s="115"/>
      <c r="C2381" s="116"/>
      <c r="D2381" s="116"/>
      <c r="E2381" s="116"/>
      <c r="F2381" s="117"/>
      <c r="ER2381" s="41"/>
      <c r="ES2381" s="41"/>
    </row>
    <row r="2382" spans="2:149" s="43" customFormat="1">
      <c r="B2382" s="115"/>
      <c r="C2382" s="116"/>
      <c r="D2382" s="116"/>
      <c r="E2382" s="116"/>
      <c r="F2382" s="117"/>
      <c r="ER2382" s="41"/>
      <c r="ES2382" s="41"/>
    </row>
    <row r="2383" spans="2:149" s="43" customFormat="1">
      <c r="B2383" s="115"/>
      <c r="C2383" s="116"/>
      <c r="D2383" s="116"/>
      <c r="E2383" s="116"/>
      <c r="F2383" s="117"/>
      <c r="ER2383" s="41"/>
      <c r="ES2383" s="41"/>
    </row>
    <row r="2384" spans="2:149" s="43" customFormat="1">
      <c r="B2384" s="115"/>
      <c r="C2384" s="116"/>
      <c r="D2384" s="116"/>
      <c r="E2384" s="116"/>
      <c r="F2384" s="117"/>
      <c r="ER2384" s="41"/>
      <c r="ES2384" s="41"/>
    </row>
    <row r="2385" spans="2:149" s="43" customFormat="1">
      <c r="B2385" s="115"/>
      <c r="C2385" s="116"/>
      <c r="D2385" s="116"/>
      <c r="E2385" s="116"/>
      <c r="F2385" s="117"/>
      <c r="ER2385" s="41"/>
      <c r="ES2385" s="41"/>
    </row>
    <row r="2386" spans="2:149" s="43" customFormat="1">
      <c r="B2386" s="115"/>
      <c r="C2386" s="116"/>
      <c r="D2386" s="116"/>
      <c r="E2386" s="116"/>
      <c r="F2386" s="117"/>
      <c r="ER2386" s="41"/>
      <c r="ES2386" s="41"/>
    </row>
    <row r="2387" spans="2:149" s="43" customFormat="1">
      <c r="B2387" s="115"/>
      <c r="C2387" s="116"/>
      <c r="D2387" s="116"/>
      <c r="E2387" s="116"/>
      <c r="F2387" s="117"/>
      <c r="ER2387" s="41"/>
      <c r="ES2387" s="41"/>
    </row>
    <row r="2388" spans="2:149" s="43" customFormat="1">
      <c r="B2388" s="115"/>
      <c r="C2388" s="116"/>
      <c r="D2388" s="116"/>
      <c r="E2388" s="116"/>
      <c r="F2388" s="117"/>
      <c r="ER2388" s="41"/>
      <c r="ES2388" s="41"/>
    </row>
    <row r="2389" spans="2:149" s="43" customFormat="1">
      <c r="B2389" s="115"/>
      <c r="C2389" s="116"/>
      <c r="D2389" s="116"/>
      <c r="E2389" s="116"/>
      <c r="F2389" s="117"/>
      <c r="ER2389" s="41"/>
      <c r="ES2389" s="41"/>
    </row>
    <row r="2390" spans="2:149" s="43" customFormat="1">
      <c r="B2390" s="115"/>
      <c r="C2390" s="116"/>
      <c r="D2390" s="116"/>
      <c r="E2390" s="116"/>
      <c r="F2390" s="117"/>
      <c r="ER2390" s="41"/>
      <c r="ES2390" s="41"/>
    </row>
    <row r="2391" spans="2:149" s="43" customFormat="1">
      <c r="B2391" s="115"/>
      <c r="C2391" s="116"/>
      <c r="D2391" s="116"/>
      <c r="E2391" s="116"/>
      <c r="F2391" s="117"/>
      <c r="ER2391" s="41"/>
      <c r="ES2391" s="41"/>
    </row>
    <row r="2392" spans="2:149" s="43" customFormat="1">
      <c r="B2392" s="115"/>
      <c r="C2392" s="116"/>
      <c r="D2392" s="116"/>
      <c r="E2392" s="116"/>
      <c r="F2392" s="117"/>
      <c r="ER2392" s="41"/>
      <c r="ES2392" s="41"/>
    </row>
    <row r="2393" spans="2:149" s="43" customFormat="1">
      <c r="B2393" s="115"/>
      <c r="C2393" s="116"/>
      <c r="D2393" s="116"/>
      <c r="E2393" s="116"/>
      <c r="F2393" s="117"/>
      <c r="ER2393" s="41"/>
      <c r="ES2393" s="41"/>
    </row>
    <row r="2394" spans="2:149" s="43" customFormat="1">
      <c r="B2394" s="115"/>
      <c r="C2394" s="116"/>
      <c r="D2394" s="116"/>
      <c r="E2394" s="116"/>
      <c r="F2394" s="117"/>
      <c r="ER2394" s="41"/>
      <c r="ES2394" s="41"/>
    </row>
    <row r="2395" spans="2:149" s="43" customFormat="1">
      <c r="B2395" s="115"/>
      <c r="C2395" s="116"/>
      <c r="D2395" s="116"/>
      <c r="E2395" s="116"/>
      <c r="F2395" s="117"/>
      <c r="ER2395" s="41"/>
      <c r="ES2395" s="41"/>
    </row>
    <row r="2396" spans="2:149" s="43" customFormat="1">
      <c r="B2396" s="115"/>
      <c r="C2396" s="116"/>
      <c r="D2396" s="116"/>
      <c r="E2396" s="116"/>
      <c r="F2396" s="117"/>
      <c r="ER2396" s="41"/>
      <c r="ES2396" s="41"/>
    </row>
    <row r="2397" spans="2:149" s="43" customFormat="1">
      <c r="B2397" s="115"/>
      <c r="C2397" s="116"/>
      <c r="D2397" s="116"/>
      <c r="E2397" s="116"/>
      <c r="F2397" s="117"/>
      <c r="ER2397" s="41"/>
      <c r="ES2397" s="41"/>
    </row>
    <row r="2398" spans="2:149" s="43" customFormat="1">
      <c r="B2398" s="115"/>
      <c r="C2398" s="116"/>
      <c r="D2398" s="116"/>
      <c r="E2398" s="116"/>
      <c r="F2398" s="117"/>
      <c r="ER2398" s="41"/>
      <c r="ES2398" s="41"/>
    </row>
    <row r="2399" spans="2:149" s="43" customFormat="1">
      <c r="B2399" s="115"/>
      <c r="C2399" s="116"/>
      <c r="D2399" s="116"/>
      <c r="E2399" s="116"/>
      <c r="F2399" s="117"/>
      <c r="ER2399" s="41"/>
      <c r="ES2399" s="41"/>
    </row>
    <row r="2400" spans="2:149" s="43" customFormat="1">
      <c r="B2400" s="115"/>
      <c r="C2400" s="116"/>
      <c r="D2400" s="116"/>
      <c r="E2400" s="116"/>
      <c r="F2400" s="117"/>
      <c r="ER2400" s="41"/>
      <c r="ES2400" s="41"/>
    </row>
    <row r="2401" spans="2:149" s="43" customFormat="1">
      <c r="B2401" s="115"/>
      <c r="C2401" s="116"/>
      <c r="D2401" s="116"/>
      <c r="E2401" s="116"/>
      <c r="F2401" s="117"/>
      <c r="ER2401" s="41"/>
      <c r="ES2401" s="41"/>
    </row>
    <row r="2402" spans="2:149" s="43" customFormat="1">
      <c r="B2402" s="115"/>
      <c r="C2402" s="116"/>
      <c r="D2402" s="116"/>
      <c r="E2402" s="116"/>
      <c r="F2402" s="117"/>
      <c r="ER2402" s="41"/>
      <c r="ES2402" s="41"/>
    </row>
    <row r="2403" spans="2:149" s="43" customFormat="1">
      <c r="B2403" s="115"/>
      <c r="C2403" s="116"/>
      <c r="D2403" s="116"/>
      <c r="E2403" s="116"/>
      <c r="F2403" s="117"/>
      <c r="ER2403" s="41"/>
      <c r="ES2403" s="41"/>
    </row>
    <row r="2404" spans="2:149" s="43" customFormat="1">
      <c r="B2404" s="115"/>
      <c r="C2404" s="116"/>
      <c r="D2404" s="116"/>
      <c r="E2404" s="116"/>
      <c r="F2404" s="117"/>
      <c r="ER2404" s="41"/>
      <c r="ES2404" s="41"/>
    </row>
    <row r="2405" spans="2:149" s="43" customFormat="1">
      <c r="B2405" s="115"/>
      <c r="C2405" s="116"/>
      <c r="D2405" s="116"/>
      <c r="E2405" s="116"/>
      <c r="F2405" s="117"/>
      <c r="ER2405" s="41"/>
      <c r="ES2405" s="41"/>
    </row>
    <row r="2406" spans="2:149" s="43" customFormat="1">
      <c r="B2406" s="115"/>
      <c r="C2406" s="116"/>
      <c r="D2406" s="116"/>
      <c r="E2406" s="116"/>
      <c r="F2406" s="117"/>
      <c r="ER2406" s="41"/>
      <c r="ES2406" s="41"/>
    </row>
    <row r="2407" spans="2:149" s="43" customFormat="1">
      <c r="B2407" s="115"/>
      <c r="C2407" s="116"/>
      <c r="D2407" s="116"/>
      <c r="E2407" s="116"/>
      <c r="F2407" s="117"/>
      <c r="ER2407" s="41"/>
      <c r="ES2407" s="41"/>
    </row>
    <row r="2408" spans="2:149" s="43" customFormat="1">
      <c r="B2408" s="115"/>
      <c r="C2408" s="116"/>
      <c r="D2408" s="116"/>
      <c r="E2408" s="116"/>
      <c r="F2408" s="117"/>
      <c r="ER2408" s="41"/>
      <c r="ES2408" s="41"/>
    </row>
    <row r="2409" spans="2:149" s="43" customFormat="1">
      <c r="B2409" s="115"/>
      <c r="C2409" s="116"/>
      <c r="D2409" s="116"/>
      <c r="E2409" s="116"/>
      <c r="F2409" s="117"/>
      <c r="ER2409" s="41"/>
      <c r="ES2409" s="41"/>
    </row>
    <row r="2410" spans="2:149" s="43" customFormat="1">
      <c r="B2410" s="115"/>
      <c r="C2410" s="116"/>
      <c r="D2410" s="116"/>
      <c r="E2410" s="116"/>
      <c r="F2410" s="117"/>
      <c r="ER2410" s="41"/>
      <c r="ES2410" s="41"/>
    </row>
    <row r="2411" spans="2:149" s="43" customFormat="1">
      <c r="B2411" s="115"/>
      <c r="C2411" s="116"/>
      <c r="D2411" s="116"/>
      <c r="E2411" s="116"/>
      <c r="F2411" s="117"/>
      <c r="ER2411" s="41"/>
      <c r="ES2411" s="41"/>
    </row>
    <row r="2412" spans="2:149" s="43" customFormat="1">
      <c r="B2412" s="115"/>
      <c r="C2412" s="116"/>
      <c r="D2412" s="116"/>
      <c r="E2412" s="116"/>
      <c r="F2412" s="117"/>
      <c r="ER2412" s="41"/>
      <c r="ES2412" s="41"/>
    </row>
    <row r="2413" spans="2:149" s="43" customFormat="1">
      <c r="B2413" s="115"/>
      <c r="C2413" s="116"/>
      <c r="D2413" s="116"/>
      <c r="E2413" s="116"/>
      <c r="F2413" s="117"/>
      <c r="ER2413" s="41"/>
      <c r="ES2413" s="41"/>
    </row>
    <row r="2414" spans="2:149" s="43" customFormat="1">
      <c r="B2414" s="115"/>
      <c r="C2414" s="116"/>
      <c r="D2414" s="116"/>
      <c r="E2414" s="116"/>
      <c r="F2414" s="117"/>
      <c r="ER2414" s="41"/>
      <c r="ES2414" s="41"/>
    </row>
    <row r="2415" spans="2:149" s="43" customFormat="1">
      <c r="B2415" s="115"/>
      <c r="C2415" s="116"/>
      <c r="D2415" s="116"/>
      <c r="E2415" s="116"/>
      <c r="F2415" s="117"/>
      <c r="ER2415" s="41"/>
      <c r="ES2415" s="41"/>
    </row>
    <row r="2416" spans="2:149" s="43" customFormat="1">
      <c r="B2416" s="115"/>
      <c r="C2416" s="116"/>
      <c r="D2416" s="116"/>
      <c r="E2416" s="116"/>
      <c r="F2416" s="117"/>
      <c r="ER2416" s="41"/>
      <c r="ES2416" s="41"/>
    </row>
    <row r="2417" spans="2:149" s="43" customFormat="1">
      <c r="B2417" s="115"/>
      <c r="C2417" s="116"/>
      <c r="D2417" s="116"/>
      <c r="E2417" s="116"/>
      <c r="F2417" s="117"/>
      <c r="ER2417" s="41"/>
      <c r="ES2417" s="41"/>
    </row>
    <row r="2418" spans="2:149" s="43" customFormat="1">
      <c r="B2418" s="115"/>
      <c r="C2418" s="116"/>
      <c r="D2418" s="116"/>
      <c r="E2418" s="116"/>
      <c r="F2418" s="117"/>
      <c r="ER2418" s="41"/>
      <c r="ES2418" s="41"/>
    </row>
    <row r="2419" spans="2:149" s="43" customFormat="1">
      <c r="B2419" s="115"/>
      <c r="C2419" s="116"/>
      <c r="D2419" s="116"/>
      <c r="E2419" s="116"/>
      <c r="F2419" s="117"/>
      <c r="ER2419" s="41"/>
      <c r="ES2419" s="41"/>
    </row>
    <row r="2420" spans="2:149" s="43" customFormat="1">
      <c r="B2420" s="115"/>
      <c r="C2420" s="116"/>
      <c r="D2420" s="116"/>
      <c r="E2420" s="116"/>
      <c r="F2420" s="117"/>
      <c r="ER2420" s="41"/>
      <c r="ES2420" s="41"/>
    </row>
    <row r="2421" spans="2:149" s="43" customFormat="1">
      <c r="B2421" s="115"/>
      <c r="C2421" s="116"/>
      <c r="D2421" s="116"/>
      <c r="E2421" s="116"/>
      <c r="F2421" s="117"/>
      <c r="ER2421" s="41"/>
      <c r="ES2421" s="41"/>
    </row>
    <row r="2422" spans="2:149" s="43" customFormat="1">
      <c r="B2422" s="115"/>
      <c r="C2422" s="116"/>
      <c r="D2422" s="116"/>
      <c r="E2422" s="116"/>
      <c r="F2422" s="117"/>
      <c r="ER2422" s="41"/>
      <c r="ES2422" s="41"/>
    </row>
    <row r="2423" spans="2:149" s="43" customFormat="1">
      <c r="B2423" s="115"/>
      <c r="C2423" s="116"/>
      <c r="D2423" s="116"/>
      <c r="E2423" s="116"/>
      <c r="F2423" s="117"/>
      <c r="ER2423" s="41"/>
      <c r="ES2423" s="41"/>
    </row>
    <row r="2424" spans="2:149" s="43" customFormat="1">
      <c r="B2424" s="115"/>
      <c r="C2424" s="116"/>
      <c r="D2424" s="116"/>
      <c r="E2424" s="116"/>
      <c r="F2424" s="117"/>
      <c r="ER2424" s="41"/>
      <c r="ES2424" s="41"/>
    </row>
    <row r="2425" spans="2:149" s="43" customFormat="1">
      <c r="B2425" s="115"/>
      <c r="C2425" s="116"/>
      <c r="D2425" s="116"/>
      <c r="E2425" s="116"/>
      <c r="F2425" s="117"/>
      <c r="ER2425" s="41"/>
      <c r="ES2425" s="41"/>
    </row>
    <row r="2426" spans="2:149" s="43" customFormat="1">
      <c r="B2426" s="115"/>
      <c r="C2426" s="116"/>
      <c r="D2426" s="116"/>
      <c r="E2426" s="116"/>
      <c r="F2426" s="117"/>
      <c r="ER2426" s="41"/>
      <c r="ES2426" s="41"/>
    </row>
    <row r="2427" spans="2:149" s="43" customFormat="1">
      <c r="B2427" s="115"/>
      <c r="C2427" s="116"/>
      <c r="D2427" s="116"/>
      <c r="E2427" s="116"/>
      <c r="F2427" s="117"/>
      <c r="ER2427" s="41"/>
      <c r="ES2427" s="41"/>
    </row>
    <row r="2428" spans="2:149" s="43" customFormat="1">
      <c r="B2428" s="115"/>
      <c r="C2428" s="116"/>
      <c r="D2428" s="116"/>
      <c r="E2428" s="116"/>
      <c r="F2428" s="117"/>
      <c r="ER2428" s="41"/>
      <c r="ES2428" s="41"/>
    </row>
    <row r="2429" spans="2:149" s="43" customFormat="1">
      <c r="B2429" s="115"/>
      <c r="C2429" s="116"/>
      <c r="D2429" s="116"/>
      <c r="E2429" s="116"/>
      <c r="F2429" s="117"/>
      <c r="ER2429" s="41"/>
      <c r="ES2429" s="41"/>
    </row>
    <row r="2430" spans="2:149" s="43" customFormat="1">
      <c r="B2430" s="115"/>
      <c r="C2430" s="116"/>
      <c r="D2430" s="116"/>
      <c r="E2430" s="116"/>
      <c r="F2430" s="117"/>
      <c r="ER2430" s="41"/>
      <c r="ES2430" s="41"/>
    </row>
    <row r="2431" spans="2:149" s="43" customFormat="1">
      <c r="B2431" s="115"/>
      <c r="C2431" s="116"/>
      <c r="D2431" s="116"/>
      <c r="E2431" s="116"/>
      <c r="F2431" s="117"/>
      <c r="ER2431" s="41"/>
      <c r="ES2431" s="41"/>
    </row>
    <row r="2432" spans="2:149" s="43" customFormat="1">
      <c r="B2432" s="115"/>
      <c r="C2432" s="116"/>
      <c r="D2432" s="116"/>
      <c r="E2432" s="116"/>
      <c r="F2432" s="117"/>
      <c r="ER2432" s="41"/>
      <c r="ES2432" s="41"/>
    </row>
    <row r="2433" spans="2:149" s="43" customFormat="1">
      <c r="B2433" s="115"/>
      <c r="C2433" s="116"/>
      <c r="D2433" s="116"/>
      <c r="E2433" s="116"/>
      <c r="F2433" s="117"/>
      <c r="ER2433" s="41"/>
      <c r="ES2433" s="41"/>
    </row>
    <row r="2434" spans="2:149" s="43" customFormat="1">
      <c r="B2434" s="115"/>
      <c r="C2434" s="116"/>
      <c r="D2434" s="116"/>
      <c r="E2434" s="116"/>
      <c r="F2434" s="117"/>
      <c r="ER2434" s="41"/>
      <c r="ES2434" s="41"/>
    </row>
    <row r="2435" spans="2:149" s="43" customFormat="1">
      <c r="B2435" s="115"/>
      <c r="C2435" s="116"/>
      <c r="D2435" s="116"/>
      <c r="E2435" s="116"/>
      <c r="F2435" s="117"/>
      <c r="ER2435" s="41"/>
      <c r="ES2435" s="41"/>
    </row>
    <row r="2436" spans="2:149" s="43" customFormat="1">
      <c r="B2436" s="115"/>
      <c r="C2436" s="116"/>
      <c r="D2436" s="116"/>
      <c r="E2436" s="116"/>
      <c r="F2436" s="117"/>
      <c r="ER2436" s="41"/>
      <c r="ES2436" s="41"/>
    </row>
    <row r="2437" spans="2:149" s="43" customFormat="1">
      <c r="B2437" s="115"/>
      <c r="C2437" s="116"/>
      <c r="D2437" s="116"/>
      <c r="E2437" s="116"/>
      <c r="F2437" s="117"/>
      <c r="ER2437" s="41"/>
      <c r="ES2437" s="41"/>
    </row>
    <row r="2438" spans="2:149" s="43" customFormat="1">
      <c r="B2438" s="115"/>
      <c r="C2438" s="116"/>
      <c r="D2438" s="116"/>
      <c r="E2438" s="116"/>
      <c r="F2438" s="117"/>
      <c r="ER2438" s="41"/>
      <c r="ES2438" s="41"/>
    </row>
    <row r="2439" spans="2:149" s="43" customFormat="1">
      <c r="B2439" s="115"/>
      <c r="C2439" s="116"/>
      <c r="D2439" s="116"/>
      <c r="E2439" s="116"/>
      <c r="F2439" s="117"/>
      <c r="ER2439" s="41"/>
      <c r="ES2439" s="41"/>
    </row>
    <row r="2440" spans="2:149" s="43" customFormat="1">
      <c r="B2440" s="115"/>
      <c r="C2440" s="116"/>
      <c r="D2440" s="116"/>
      <c r="E2440" s="116"/>
      <c r="F2440" s="117"/>
      <c r="ER2440" s="41"/>
      <c r="ES2440" s="41"/>
    </row>
    <row r="2441" spans="2:149" s="43" customFormat="1">
      <c r="B2441" s="115"/>
      <c r="C2441" s="116"/>
      <c r="D2441" s="116"/>
      <c r="E2441" s="116"/>
      <c r="F2441" s="117"/>
      <c r="ER2441" s="41"/>
      <c r="ES2441" s="41"/>
    </row>
    <row r="2442" spans="2:149" s="43" customFormat="1">
      <c r="B2442" s="115"/>
      <c r="C2442" s="116"/>
      <c r="D2442" s="116"/>
      <c r="E2442" s="116"/>
      <c r="F2442" s="117"/>
      <c r="ER2442" s="41"/>
      <c r="ES2442" s="41"/>
    </row>
    <row r="2443" spans="2:149" s="43" customFormat="1">
      <c r="B2443" s="115"/>
      <c r="C2443" s="116"/>
      <c r="D2443" s="116"/>
      <c r="E2443" s="116"/>
      <c r="F2443" s="117"/>
      <c r="ER2443" s="41"/>
      <c r="ES2443" s="41"/>
    </row>
    <row r="2444" spans="2:149" s="43" customFormat="1">
      <c r="B2444" s="115"/>
      <c r="C2444" s="116"/>
      <c r="D2444" s="116"/>
      <c r="E2444" s="116"/>
      <c r="F2444" s="117"/>
      <c r="ER2444" s="41"/>
      <c r="ES2444" s="41"/>
    </row>
    <row r="2445" spans="2:149" s="43" customFormat="1">
      <c r="B2445" s="115"/>
      <c r="C2445" s="116"/>
      <c r="D2445" s="116"/>
      <c r="E2445" s="116"/>
      <c r="F2445" s="117"/>
      <c r="ER2445" s="41"/>
      <c r="ES2445" s="41"/>
    </row>
    <row r="2446" spans="2:149" s="43" customFormat="1">
      <c r="B2446" s="115"/>
      <c r="C2446" s="116"/>
      <c r="D2446" s="116"/>
      <c r="E2446" s="116"/>
      <c r="F2446" s="117"/>
      <c r="ER2446" s="41"/>
      <c r="ES2446" s="41"/>
    </row>
    <row r="2447" spans="2:149" s="43" customFormat="1">
      <c r="B2447" s="115"/>
      <c r="C2447" s="116"/>
      <c r="D2447" s="116"/>
      <c r="E2447" s="116"/>
      <c r="F2447" s="117"/>
      <c r="ER2447" s="41"/>
      <c r="ES2447" s="41"/>
    </row>
    <row r="2448" spans="2:149" s="43" customFormat="1">
      <c r="B2448" s="115"/>
      <c r="C2448" s="116"/>
      <c r="D2448" s="116"/>
      <c r="E2448" s="116"/>
      <c r="F2448" s="117"/>
      <c r="ER2448" s="41"/>
      <c r="ES2448" s="41"/>
    </row>
    <row r="2449" spans="2:149" s="43" customFormat="1">
      <c r="B2449" s="115"/>
      <c r="C2449" s="116"/>
      <c r="D2449" s="116"/>
      <c r="E2449" s="116"/>
      <c r="F2449" s="117"/>
      <c r="ER2449" s="41"/>
      <c r="ES2449" s="41"/>
    </row>
    <row r="2450" spans="2:149" s="43" customFormat="1">
      <c r="B2450" s="115"/>
      <c r="C2450" s="116"/>
      <c r="D2450" s="116"/>
      <c r="E2450" s="116"/>
      <c r="F2450" s="117"/>
      <c r="ER2450" s="41"/>
      <c r="ES2450" s="41"/>
    </row>
    <row r="2451" spans="2:149" s="43" customFormat="1">
      <c r="B2451" s="115"/>
      <c r="C2451" s="116"/>
      <c r="D2451" s="116"/>
      <c r="E2451" s="116"/>
      <c r="F2451" s="117"/>
      <c r="ER2451" s="41"/>
      <c r="ES2451" s="41"/>
    </row>
    <row r="2452" spans="2:149" s="43" customFormat="1">
      <c r="B2452" s="115"/>
      <c r="C2452" s="116"/>
      <c r="D2452" s="116"/>
      <c r="E2452" s="116"/>
      <c r="F2452" s="117"/>
      <c r="ER2452" s="41"/>
      <c r="ES2452" s="41"/>
    </row>
    <row r="2453" spans="2:149" s="43" customFormat="1">
      <c r="B2453" s="115"/>
      <c r="C2453" s="116"/>
      <c r="D2453" s="116"/>
      <c r="E2453" s="116"/>
      <c r="F2453" s="117"/>
      <c r="ER2453" s="41"/>
      <c r="ES2453" s="41"/>
    </row>
    <row r="2454" spans="2:149" s="43" customFormat="1">
      <c r="B2454" s="115"/>
      <c r="C2454" s="116"/>
      <c r="D2454" s="116"/>
      <c r="E2454" s="116"/>
      <c r="F2454" s="117"/>
      <c r="ER2454" s="41"/>
      <c r="ES2454" s="41"/>
    </row>
    <row r="2455" spans="2:149" s="43" customFormat="1">
      <c r="B2455" s="115"/>
      <c r="C2455" s="116"/>
      <c r="D2455" s="116"/>
      <c r="E2455" s="116"/>
      <c r="F2455" s="117"/>
      <c r="ER2455" s="41"/>
      <c r="ES2455" s="41"/>
    </row>
    <row r="2456" spans="2:149" s="43" customFormat="1">
      <c r="B2456" s="115"/>
      <c r="C2456" s="116"/>
      <c r="D2456" s="116"/>
      <c r="E2456" s="116"/>
      <c r="F2456" s="117"/>
      <c r="ER2456" s="41"/>
      <c r="ES2456" s="41"/>
    </row>
    <row r="2457" spans="2:149" s="43" customFormat="1">
      <c r="B2457" s="115"/>
      <c r="C2457" s="116"/>
      <c r="D2457" s="116"/>
      <c r="E2457" s="116"/>
      <c r="F2457" s="117"/>
      <c r="ER2457" s="41"/>
      <c r="ES2457" s="41"/>
    </row>
    <row r="2458" spans="2:149" s="43" customFormat="1">
      <c r="B2458" s="115"/>
      <c r="C2458" s="116"/>
      <c r="D2458" s="116"/>
      <c r="E2458" s="116"/>
      <c r="F2458" s="117"/>
      <c r="ER2458" s="41"/>
      <c r="ES2458" s="41"/>
    </row>
    <row r="2459" spans="2:149" s="43" customFormat="1">
      <c r="B2459" s="115"/>
      <c r="C2459" s="116"/>
      <c r="D2459" s="116"/>
      <c r="E2459" s="116"/>
      <c r="F2459" s="117"/>
      <c r="ER2459" s="41"/>
      <c r="ES2459" s="41"/>
    </row>
    <row r="2460" spans="2:149" s="43" customFormat="1">
      <c r="B2460" s="115"/>
      <c r="C2460" s="116"/>
      <c r="D2460" s="116"/>
      <c r="E2460" s="116"/>
      <c r="F2460" s="117"/>
      <c r="ER2460" s="41"/>
      <c r="ES2460" s="41"/>
    </row>
    <row r="2461" spans="2:149" s="43" customFormat="1">
      <c r="B2461" s="115"/>
      <c r="C2461" s="116"/>
      <c r="D2461" s="116"/>
      <c r="E2461" s="116"/>
      <c r="F2461" s="117"/>
      <c r="ER2461" s="41"/>
      <c r="ES2461" s="41"/>
    </row>
    <row r="2462" spans="2:149" s="43" customFormat="1">
      <c r="B2462" s="115"/>
      <c r="C2462" s="116"/>
      <c r="D2462" s="116"/>
      <c r="E2462" s="116"/>
      <c r="F2462" s="117"/>
      <c r="ER2462" s="41"/>
      <c r="ES2462" s="41"/>
    </row>
    <row r="2463" spans="2:149" s="43" customFormat="1">
      <c r="B2463" s="115"/>
      <c r="C2463" s="116"/>
      <c r="D2463" s="116"/>
      <c r="E2463" s="116"/>
      <c r="F2463" s="117"/>
      <c r="ER2463" s="41"/>
      <c r="ES2463" s="41"/>
    </row>
    <row r="2464" spans="2:149" s="43" customFormat="1">
      <c r="B2464" s="115"/>
      <c r="C2464" s="116"/>
      <c r="D2464" s="116"/>
      <c r="E2464" s="116"/>
      <c r="F2464" s="117"/>
      <c r="ER2464" s="41"/>
      <c r="ES2464" s="41"/>
    </row>
    <row r="2465" spans="2:149" s="43" customFormat="1">
      <c r="B2465" s="115"/>
      <c r="C2465" s="116"/>
      <c r="D2465" s="116"/>
      <c r="E2465" s="116"/>
      <c r="F2465" s="117"/>
      <c r="ER2465" s="41"/>
      <c r="ES2465" s="41"/>
    </row>
    <row r="2466" spans="2:149" s="43" customFormat="1">
      <c r="B2466" s="115"/>
      <c r="C2466" s="116"/>
      <c r="D2466" s="116"/>
      <c r="E2466" s="116"/>
      <c r="F2466" s="117"/>
      <c r="ER2466" s="41"/>
      <c r="ES2466" s="41"/>
    </row>
    <row r="2467" spans="2:149" s="43" customFormat="1">
      <c r="B2467" s="115"/>
      <c r="C2467" s="116"/>
      <c r="D2467" s="116"/>
      <c r="E2467" s="116"/>
      <c r="F2467" s="117"/>
      <c r="ER2467" s="41"/>
      <c r="ES2467" s="41"/>
    </row>
    <row r="2468" spans="2:149" s="43" customFormat="1">
      <c r="B2468" s="115"/>
      <c r="C2468" s="116"/>
      <c r="D2468" s="116"/>
      <c r="E2468" s="116"/>
      <c r="F2468" s="117"/>
      <c r="ER2468" s="41"/>
      <c r="ES2468" s="41"/>
    </row>
    <row r="2469" spans="2:149" s="43" customFormat="1">
      <c r="B2469" s="115"/>
      <c r="C2469" s="116"/>
      <c r="D2469" s="116"/>
      <c r="E2469" s="116"/>
      <c r="F2469" s="117"/>
      <c r="ER2469" s="41"/>
      <c r="ES2469" s="41"/>
    </row>
    <row r="2470" spans="2:149" s="43" customFormat="1">
      <c r="B2470" s="115"/>
      <c r="C2470" s="116"/>
      <c r="D2470" s="116"/>
      <c r="E2470" s="116"/>
      <c r="F2470" s="117"/>
      <c r="ER2470" s="41"/>
      <c r="ES2470" s="41"/>
    </row>
    <row r="2471" spans="2:149" s="43" customFormat="1">
      <c r="B2471" s="115"/>
      <c r="C2471" s="116"/>
      <c r="D2471" s="116"/>
      <c r="E2471" s="116"/>
      <c r="F2471" s="117"/>
      <c r="ER2471" s="41"/>
      <c r="ES2471" s="41"/>
    </row>
    <row r="2472" spans="2:149" s="43" customFormat="1">
      <c r="B2472" s="115"/>
      <c r="C2472" s="116"/>
      <c r="D2472" s="116"/>
      <c r="E2472" s="116"/>
      <c r="F2472" s="117"/>
      <c r="ER2472" s="41"/>
      <c r="ES2472" s="41"/>
    </row>
    <row r="2473" spans="2:149" s="43" customFormat="1">
      <c r="B2473" s="115"/>
      <c r="C2473" s="116"/>
      <c r="D2473" s="116"/>
      <c r="E2473" s="116"/>
      <c r="F2473" s="117"/>
      <c r="ER2473" s="41"/>
      <c r="ES2473" s="41"/>
    </row>
    <row r="2474" spans="2:149" s="43" customFormat="1">
      <c r="B2474" s="115"/>
      <c r="C2474" s="116"/>
      <c r="D2474" s="116"/>
      <c r="E2474" s="116"/>
      <c r="F2474" s="117"/>
      <c r="ER2474" s="41"/>
      <c r="ES2474" s="41"/>
    </row>
    <row r="2475" spans="2:149" s="43" customFormat="1">
      <c r="B2475" s="115"/>
      <c r="C2475" s="116"/>
      <c r="D2475" s="116"/>
      <c r="E2475" s="116"/>
      <c r="F2475" s="117"/>
      <c r="ER2475" s="41"/>
      <c r="ES2475" s="41"/>
    </row>
    <row r="2476" spans="2:149" s="43" customFormat="1">
      <c r="B2476" s="115"/>
      <c r="C2476" s="116"/>
      <c r="D2476" s="116"/>
      <c r="E2476" s="116"/>
      <c r="F2476" s="117"/>
      <c r="ER2476" s="41"/>
      <c r="ES2476" s="41"/>
    </row>
    <row r="2477" spans="2:149" s="43" customFormat="1">
      <c r="B2477" s="115"/>
      <c r="C2477" s="116"/>
      <c r="D2477" s="116"/>
      <c r="E2477" s="116"/>
      <c r="F2477" s="117"/>
      <c r="ER2477" s="41"/>
      <c r="ES2477" s="41"/>
    </row>
    <row r="2478" spans="2:149" s="43" customFormat="1">
      <c r="B2478" s="115"/>
      <c r="C2478" s="116"/>
      <c r="D2478" s="116"/>
      <c r="E2478" s="116"/>
      <c r="F2478" s="117"/>
      <c r="ER2478" s="41"/>
      <c r="ES2478" s="41"/>
    </row>
    <row r="2479" spans="2:149" s="43" customFormat="1">
      <c r="B2479" s="115"/>
      <c r="C2479" s="116"/>
      <c r="D2479" s="116"/>
      <c r="E2479" s="116"/>
      <c r="F2479" s="117"/>
      <c r="ER2479" s="41"/>
      <c r="ES2479" s="41"/>
    </row>
    <row r="2480" spans="2:149" s="43" customFormat="1">
      <c r="B2480" s="115"/>
      <c r="C2480" s="116"/>
      <c r="D2480" s="116"/>
      <c r="E2480" s="116"/>
      <c r="F2480" s="117"/>
      <c r="ER2480" s="41"/>
      <c r="ES2480" s="41"/>
    </row>
    <row r="2481" spans="2:149" s="43" customFormat="1">
      <c r="B2481" s="115"/>
      <c r="C2481" s="116"/>
      <c r="D2481" s="116"/>
      <c r="E2481" s="116"/>
      <c r="F2481" s="117"/>
      <c r="ER2481" s="41"/>
      <c r="ES2481" s="41"/>
    </row>
    <row r="2482" spans="2:149" s="43" customFormat="1">
      <c r="B2482" s="115"/>
      <c r="C2482" s="116"/>
      <c r="D2482" s="116"/>
      <c r="E2482" s="116"/>
      <c r="F2482" s="117"/>
      <c r="ER2482" s="41"/>
      <c r="ES2482" s="41"/>
    </row>
    <row r="2483" spans="2:149" s="43" customFormat="1">
      <c r="B2483" s="115"/>
      <c r="C2483" s="116"/>
      <c r="D2483" s="116"/>
      <c r="E2483" s="116"/>
      <c r="F2483" s="117"/>
      <c r="ER2483" s="41"/>
      <c r="ES2483" s="41"/>
    </row>
    <row r="2484" spans="2:149" s="43" customFormat="1">
      <c r="B2484" s="115"/>
      <c r="C2484" s="116"/>
      <c r="D2484" s="116"/>
      <c r="E2484" s="116"/>
      <c r="F2484" s="117"/>
      <c r="ER2484" s="41"/>
      <c r="ES2484" s="41"/>
    </row>
    <row r="2485" spans="2:149" s="43" customFormat="1">
      <c r="B2485" s="115"/>
      <c r="C2485" s="116"/>
      <c r="D2485" s="116"/>
      <c r="E2485" s="116"/>
      <c r="F2485" s="117"/>
      <c r="ER2485" s="41"/>
      <c r="ES2485" s="41"/>
    </row>
    <row r="2486" spans="2:149" s="43" customFormat="1">
      <c r="B2486" s="115"/>
      <c r="C2486" s="116"/>
      <c r="D2486" s="116"/>
      <c r="E2486" s="116"/>
      <c r="F2486" s="117"/>
      <c r="ER2486" s="41"/>
      <c r="ES2486" s="41"/>
    </row>
    <row r="2487" spans="2:149" s="43" customFormat="1">
      <c r="B2487" s="115"/>
      <c r="C2487" s="116"/>
      <c r="D2487" s="116"/>
      <c r="E2487" s="116"/>
      <c r="F2487" s="117"/>
      <c r="ER2487" s="41"/>
      <c r="ES2487" s="41"/>
    </row>
    <row r="2488" spans="2:149" s="43" customFormat="1">
      <c r="B2488" s="115"/>
      <c r="C2488" s="116"/>
      <c r="D2488" s="116"/>
      <c r="E2488" s="116"/>
      <c r="F2488" s="117"/>
      <c r="ER2488" s="41"/>
      <c r="ES2488" s="41"/>
    </row>
    <row r="2489" spans="2:149" s="43" customFormat="1">
      <c r="B2489" s="115"/>
      <c r="C2489" s="116"/>
      <c r="D2489" s="116"/>
      <c r="E2489" s="116"/>
      <c r="F2489" s="117"/>
      <c r="ER2489" s="41"/>
      <c r="ES2489" s="41"/>
    </row>
    <row r="2490" spans="2:149" s="43" customFormat="1">
      <c r="B2490" s="115"/>
      <c r="C2490" s="116"/>
      <c r="D2490" s="116"/>
      <c r="E2490" s="116"/>
      <c r="F2490" s="117"/>
      <c r="ER2490" s="41"/>
      <c r="ES2490" s="41"/>
    </row>
    <row r="2491" spans="2:149" s="43" customFormat="1">
      <c r="B2491" s="115"/>
      <c r="C2491" s="116"/>
      <c r="D2491" s="116"/>
      <c r="E2491" s="116"/>
      <c r="F2491" s="117"/>
      <c r="ER2491" s="41"/>
      <c r="ES2491" s="41"/>
    </row>
    <row r="2492" spans="2:149" s="43" customFormat="1">
      <c r="B2492" s="115"/>
      <c r="C2492" s="116"/>
      <c r="D2492" s="116"/>
      <c r="E2492" s="116"/>
      <c r="F2492" s="117"/>
      <c r="ER2492" s="41"/>
      <c r="ES2492" s="41"/>
    </row>
    <row r="2493" spans="2:149" s="43" customFormat="1">
      <c r="B2493" s="115"/>
      <c r="C2493" s="116"/>
      <c r="D2493" s="116"/>
      <c r="E2493" s="116"/>
      <c r="F2493" s="117"/>
      <c r="ER2493" s="41"/>
      <c r="ES2493" s="41"/>
    </row>
    <row r="2494" spans="2:149" s="43" customFormat="1">
      <c r="B2494" s="115"/>
      <c r="C2494" s="116"/>
      <c r="D2494" s="116"/>
      <c r="E2494" s="116"/>
      <c r="F2494" s="117"/>
      <c r="ER2494" s="41"/>
      <c r="ES2494" s="41"/>
    </row>
    <row r="2495" spans="2:149" s="43" customFormat="1">
      <c r="B2495" s="115"/>
      <c r="C2495" s="116"/>
      <c r="D2495" s="116"/>
      <c r="E2495" s="116"/>
      <c r="F2495" s="117"/>
      <c r="ER2495" s="41"/>
      <c r="ES2495" s="41"/>
    </row>
    <row r="2496" spans="2:149" s="43" customFormat="1">
      <c r="B2496" s="115"/>
      <c r="C2496" s="116"/>
      <c r="D2496" s="116"/>
      <c r="E2496" s="116"/>
      <c r="F2496" s="117"/>
      <c r="ER2496" s="41"/>
      <c r="ES2496" s="41"/>
    </row>
    <row r="2497" spans="2:149" s="43" customFormat="1">
      <c r="B2497" s="115"/>
      <c r="C2497" s="116"/>
      <c r="D2497" s="116"/>
      <c r="E2497" s="116"/>
      <c r="F2497" s="117"/>
      <c r="ER2497" s="41"/>
      <c r="ES2497" s="41"/>
    </row>
    <row r="2498" spans="2:149" s="43" customFormat="1">
      <c r="B2498" s="115"/>
      <c r="C2498" s="116"/>
      <c r="D2498" s="116"/>
      <c r="E2498" s="116"/>
      <c r="F2498" s="117"/>
      <c r="ER2498" s="41"/>
      <c r="ES2498" s="41"/>
    </row>
    <row r="2499" spans="2:149" s="43" customFormat="1">
      <c r="B2499" s="115"/>
      <c r="C2499" s="116"/>
      <c r="D2499" s="116"/>
      <c r="E2499" s="116"/>
      <c r="F2499" s="117"/>
      <c r="ER2499" s="41"/>
      <c r="ES2499" s="41"/>
    </row>
    <row r="2500" spans="2:149" s="43" customFormat="1">
      <c r="B2500" s="115"/>
      <c r="C2500" s="116"/>
      <c r="D2500" s="116"/>
      <c r="E2500" s="116"/>
      <c r="F2500" s="117"/>
      <c r="ER2500" s="41"/>
      <c r="ES2500" s="41"/>
    </row>
    <row r="2501" spans="2:149" s="43" customFormat="1">
      <c r="B2501" s="115"/>
      <c r="C2501" s="116"/>
      <c r="D2501" s="116"/>
      <c r="E2501" s="116"/>
      <c r="F2501" s="117"/>
      <c r="ER2501" s="41"/>
      <c r="ES2501" s="41"/>
    </row>
    <row r="2502" spans="2:149" s="43" customFormat="1">
      <c r="B2502" s="115"/>
      <c r="C2502" s="116"/>
      <c r="D2502" s="116"/>
      <c r="E2502" s="116"/>
      <c r="F2502" s="117"/>
      <c r="ER2502" s="41"/>
      <c r="ES2502" s="41"/>
    </row>
    <row r="2503" spans="2:149" s="43" customFormat="1">
      <c r="B2503" s="115"/>
      <c r="C2503" s="116"/>
      <c r="D2503" s="116"/>
      <c r="E2503" s="116"/>
      <c r="F2503" s="117"/>
      <c r="ER2503" s="41"/>
      <c r="ES2503" s="41"/>
    </row>
    <row r="2504" spans="2:149" s="43" customFormat="1">
      <c r="B2504" s="115"/>
      <c r="C2504" s="116"/>
      <c r="D2504" s="116"/>
      <c r="E2504" s="116"/>
      <c r="F2504" s="117"/>
      <c r="ER2504" s="41"/>
      <c r="ES2504" s="41"/>
    </row>
    <row r="2505" spans="2:149" s="43" customFormat="1">
      <c r="B2505" s="115"/>
      <c r="C2505" s="116"/>
      <c r="D2505" s="116"/>
      <c r="E2505" s="116"/>
      <c r="F2505" s="117"/>
      <c r="ER2505" s="41"/>
      <c r="ES2505" s="41"/>
    </row>
    <row r="2506" spans="2:149" s="43" customFormat="1">
      <c r="B2506" s="115"/>
      <c r="C2506" s="116"/>
      <c r="D2506" s="116"/>
      <c r="E2506" s="116"/>
      <c r="F2506" s="117"/>
      <c r="ER2506" s="41"/>
      <c r="ES2506" s="41"/>
    </row>
    <row r="2507" spans="2:149" s="43" customFormat="1">
      <c r="B2507" s="115"/>
      <c r="C2507" s="116"/>
      <c r="D2507" s="116"/>
      <c r="E2507" s="116"/>
      <c r="F2507" s="117"/>
      <c r="ER2507" s="41"/>
      <c r="ES2507" s="41"/>
    </row>
    <row r="2508" spans="2:149" s="43" customFormat="1">
      <c r="B2508" s="115"/>
      <c r="C2508" s="116"/>
      <c r="D2508" s="116"/>
      <c r="E2508" s="116"/>
      <c r="F2508" s="117"/>
      <c r="ER2508" s="41"/>
      <c r="ES2508" s="41"/>
    </row>
    <row r="2509" spans="2:149" s="43" customFormat="1">
      <c r="B2509" s="115"/>
      <c r="C2509" s="116"/>
      <c r="D2509" s="116"/>
      <c r="E2509" s="116"/>
      <c r="F2509" s="117"/>
      <c r="ER2509" s="41"/>
      <c r="ES2509" s="41"/>
    </row>
    <row r="2510" spans="2:149" s="43" customFormat="1">
      <c r="B2510" s="115"/>
      <c r="C2510" s="116"/>
      <c r="D2510" s="116"/>
      <c r="E2510" s="116"/>
      <c r="F2510" s="117"/>
      <c r="ER2510" s="41"/>
      <c r="ES2510" s="41"/>
    </row>
    <row r="2511" spans="2:149" s="43" customFormat="1">
      <c r="B2511" s="115"/>
      <c r="C2511" s="116"/>
      <c r="D2511" s="116"/>
      <c r="E2511" s="116"/>
      <c r="F2511" s="117"/>
      <c r="ER2511" s="41"/>
      <c r="ES2511" s="41"/>
    </row>
    <row r="2512" spans="2:149" s="43" customFormat="1">
      <c r="B2512" s="115"/>
      <c r="C2512" s="116"/>
      <c r="D2512" s="116"/>
      <c r="E2512" s="116"/>
      <c r="F2512" s="117"/>
      <c r="ER2512" s="41"/>
      <c r="ES2512" s="41"/>
    </row>
    <row r="2513" spans="2:149" s="43" customFormat="1">
      <c r="B2513" s="115"/>
      <c r="C2513" s="116"/>
      <c r="D2513" s="116"/>
      <c r="E2513" s="116"/>
      <c r="F2513" s="117"/>
      <c r="ER2513" s="41"/>
      <c r="ES2513" s="41"/>
    </row>
    <row r="2514" spans="2:149" s="43" customFormat="1">
      <c r="B2514" s="115"/>
      <c r="C2514" s="116"/>
      <c r="D2514" s="116"/>
      <c r="E2514" s="116"/>
      <c r="F2514" s="117"/>
      <c r="ER2514" s="41"/>
      <c r="ES2514" s="41"/>
    </row>
    <row r="2515" spans="2:149" s="43" customFormat="1">
      <c r="B2515" s="115"/>
      <c r="C2515" s="116"/>
      <c r="D2515" s="116"/>
      <c r="E2515" s="116"/>
      <c r="F2515" s="117"/>
      <c r="ER2515" s="41"/>
      <c r="ES2515" s="41"/>
    </row>
    <row r="2516" spans="2:149" s="43" customFormat="1">
      <c r="B2516" s="115"/>
      <c r="C2516" s="116"/>
      <c r="D2516" s="116"/>
      <c r="E2516" s="116"/>
      <c r="F2516" s="117"/>
      <c r="ER2516" s="41"/>
      <c r="ES2516" s="41"/>
    </row>
    <row r="2517" spans="2:149" s="43" customFormat="1">
      <c r="B2517" s="115"/>
      <c r="C2517" s="116"/>
      <c r="D2517" s="116"/>
      <c r="E2517" s="116"/>
      <c r="F2517" s="117"/>
      <c r="ER2517" s="41"/>
      <c r="ES2517" s="41"/>
    </row>
    <row r="2518" spans="2:149" s="43" customFormat="1">
      <c r="B2518" s="115"/>
      <c r="C2518" s="116"/>
      <c r="D2518" s="116"/>
      <c r="E2518" s="116"/>
      <c r="F2518" s="117"/>
      <c r="ER2518" s="41"/>
      <c r="ES2518" s="41"/>
    </row>
    <row r="2519" spans="2:149" s="43" customFormat="1">
      <c r="B2519" s="115"/>
      <c r="C2519" s="116"/>
      <c r="D2519" s="116"/>
      <c r="E2519" s="116"/>
      <c r="F2519" s="117"/>
      <c r="ER2519" s="41"/>
      <c r="ES2519" s="41"/>
    </row>
    <row r="2520" spans="2:149" s="43" customFormat="1">
      <c r="B2520" s="115"/>
      <c r="C2520" s="116"/>
      <c r="D2520" s="116"/>
      <c r="E2520" s="116"/>
      <c r="F2520" s="117"/>
      <c r="ER2520" s="41"/>
      <c r="ES2520" s="41"/>
    </row>
    <row r="2521" spans="2:149" s="43" customFormat="1">
      <c r="B2521" s="115"/>
      <c r="C2521" s="116"/>
      <c r="D2521" s="116"/>
      <c r="E2521" s="116"/>
      <c r="F2521" s="117"/>
      <c r="ER2521" s="41"/>
      <c r="ES2521" s="41"/>
    </row>
    <row r="2522" spans="2:149" s="43" customFormat="1">
      <c r="B2522" s="115"/>
      <c r="C2522" s="116"/>
      <c r="D2522" s="116"/>
      <c r="E2522" s="116"/>
      <c r="F2522" s="117"/>
      <c r="ER2522" s="41"/>
      <c r="ES2522" s="41"/>
    </row>
    <row r="2523" spans="2:149" s="43" customFormat="1">
      <c r="B2523" s="115"/>
      <c r="C2523" s="116"/>
      <c r="D2523" s="116"/>
      <c r="E2523" s="116"/>
      <c r="F2523" s="117"/>
      <c r="ER2523" s="41"/>
      <c r="ES2523" s="41"/>
    </row>
    <row r="2524" spans="2:149" s="43" customFormat="1">
      <c r="B2524" s="115"/>
      <c r="C2524" s="116"/>
      <c r="D2524" s="116"/>
      <c r="E2524" s="116"/>
      <c r="F2524" s="117"/>
      <c r="ER2524" s="41"/>
      <c r="ES2524" s="41"/>
    </row>
    <row r="2525" spans="2:149" s="43" customFormat="1">
      <c r="B2525" s="115"/>
      <c r="C2525" s="116"/>
      <c r="D2525" s="116"/>
      <c r="E2525" s="116"/>
      <c r="F2525" s="117"/>
      <c r="ER2525" s="41"/>
      <c r="ES2525" s="41"/>
    </row>
    <row r="2526" spans="2:149" s="43" customFormat="1">
      <c r="B2526" s="115"/>
      <c r="C2526" s="116"/>
      <c r="D2526" s="116"/>
      <c r="E2526" s="116"/>
      <c r="F2526" s="117"/>
      <c r="ER2526" s="41"/>
      <c r="ES2526" s="41"/>
    </row>
    <row r="2527" spans="2:149" s="43" customFormat="1">
      <c r="B2527" s="115"/>
      <c r="C2527" s="116"/>
      <c r="D2527" s="116"/>
      <c r="E2527" s="116"/>
      <c r="F2527" s="117"/>
      <c r="ER2527" s="41"/>
      <c r="ES2527" s="41"/>
    </row>
    <row r="2528" spans="2:149" s="43" customFormat="1">
      <c r="B2528" s="115"/>
      <c r="C2528" s="116"/>
      <c r="D2528" s="116"/>
      <c r="E2528" s="116"/>
      <c r="F2528" s="117"/>
      <c r="ER2528" s="41"/>
      <c r="ES2528" s="41"/>
    </row>
    <row r="2529" spans="2:149" s="43" customFormat="1">
      <c r="B2529" s="115"/>
      <c r="C2529" s="116"/>
      <c r="D2529" s="116"/>
      <c r="E2529" s="116"/>
      <c r="F2529" s="117"/>
      <c r="ER2529" s="41"/>
      <c r="ES2529" s="41"/>
    </row>
    <row r="2530" spans="2:149" s="43" customFormat="1">
      <c r="B2530" s="115"/>
      <c r="C2530" s="116"/>
      <c r="D2530" s="116"/>
      <c r="E2530" s="116"/>
      <c r="F2530" s="117"/>
      <c r="ER2530" s="41"/>
      <c r="ES2530" s="41"/>
    </row>
    <row r="2531" spans="2:149" s="43" customFormat="1">
      <c r="B2531" s="115"/>
      <c r="C2531" s="116"/>
      <c r="D2531" s="116"/>
      <c r="E2531" s="116"/>
      <c r="F2531" s="117"/>
      <c r="ER2531" s="41"/>
      <c r="ES2531" s="41"/>
    </row>
    <row r="2532" spans="2:149" s="43" customFormat="1">
      <c r="B2532" s="115"/>
      <c r="C2532" s="116"/>
      <c r="D2532" s="116"/>
      <c r="E2532" s="116"/>
      <c r="F2532" s="117"/>
      <c r="ER2532" s="41"/>
      <c r="ES2532" s="41"/>
    </row>
    <row r="2533" spans="2:149" s="43" customFormat="1">
      <c r="B2533" s="115"/>
      <c r="C2533" s="116"/>
      <c r="D2533" s="116"/>
      <c r="E2533" s="116"/>
      <c r="F2533" s="117"/>
      <c r="ER2533" s="41"/>
      <c r="ES2533" s="41"/>
    </row>
    <row r="2534" spans="2:149" s="43" customFormat="1">
      <c r="B2534" s="115"/>
      <c r="C2534" s="116"/>
      <c r="D2534" s="116"/>
      <c r="E2534" s="116"/>
      <c r="F2534" s="117"/>
      <c r="ER2534" s="41"/>
      <c r="ES2534" s="41"/>
    </row>
    <row r="2535" spans="2:149" s="43" customFormat="1">
      <c r="B2535" s="115"/>
      <c r="C2535" s="116"/>
      <c r="D2535" s="116"/>
      <c r="E2535" s="116"/>
      <c r="F2535" s="117"/>
      <c r="ER2535" s="41"/>
      <c r="ES2535" s="41"/>
    </row>
    <row r="2536" spans="2:149" s="43" customFormat="1">
      <c r="B2536" s="115"/>
      <c r="C2536" s="116"/>
      <c r="D2536" s="116"/>
      <c r="E2536" s="116"/>
      <c r="F2536" s="117"/>
      <c r="ER2536" s="41"/>
      <c r="ES2536" s="41"/>
    </row>
    <row r="2537" spans="2:149" s="43" customFormat="1">
      <c r="B2537" s="115"/>
      <c r="C2537" s="116"/>
      <c r="D2537" s="116"/>
      <c r="E2537" s="116"/>
      <c r="F2537" s="117"/>
      <c r="ER2537" s="41"/>
      <c r="ES2537" s="41"/>
    </row>
    <row r="2538" spans="2:149" s="43" customFormat="1">
      <c r="B2538" s="115"/>
      <c r="C2538" s="116"/>
      <c r="D2538" s="116"/>
      <c r="E2538" s="116"/>
      <c r="F2538" s="117"/>
      <c r="ER2538" s="41"/>
      <c r="ES2538" s="41"/>
    </row>
    <row r="2539" spans="2:149" s="43" customFormat="1">
      <c r="B2539" s="115"/>
      <c r="C2539" s="116"/>
      <c r="D2539" s="116"/>
      <c r="E2539" s="116"/>
      <c r="F2539" s="117"/>
      <c r="ER2539" s="41"/>
      <c r="ES2539" s="41"/>
    </row>
    <row r="2540" spans="2:149" s="43" customFormat="1">
      <c r="B2540" s="115"/>
      <c r="C2540" s="116"/>
      <c r="D2540" s="116"/>
      <c r="E2540" s="116"/>
      <c r="F2540" s="117"/>
      <c r="ER2540" s="41"/>
      <c r="ES2540" s="41"/>
    </row>
    <row r="2541" spans="2:149" s="43" customFormat="1">
      <c r="B2541" s="115"/>
      <c r="C2541" s="116"/>
      <c r="D2541" s="116"/>
      <c r="E2541" s="116"/>
      <c r="F2541" s="117"/>
      <c r="ER2541" s="41"/>
      <c r="ES2541" s="41"/>
    </row>
    <row r="2542" spans="2:149" s="43" customFormat="1">
      <c r="B2542" s="115"/>
      <c r="C2542" s="116"/>
      <c r="D2542" s="116"/>
      <c r="E2542" s="116"/>
      <c r="F2542" s="117"/>
      <c r="ER2542" s="41"/>
      <c r="ES2542" s="41"/>
    </row>
    <row r="2543" spans="2:149" s="43" customFormat="1">
      <c r="B2543" s="115"/>
      <c r="C2543" s="116"/>
      <c r="D2543" s="116"/>
      <c r="E2543" s="116"/>
      <c r="F2543" s="117"/>
      <c r="ER2543" s="41"/>
      <c r="ES2543" s="41"/>
    </row>
    <row r="2544" spans="2:149" s="43" customFormat="1">
      <c r="B2544" s="115"/>
      <c r="C2544" s="116"/>
      <c r="D2544" s="116"/>
      <c r="E2544" s="116"/>
      <c r="F2544" s="117"/>
      <c r="ER2544" s="41"/>
      <c r="ES2544" s="41"/>
    </row>
    <row r="2545" spans="2:149" s="43" customFormat="1">
      <c r="B2545" s="115"/>
      <c r="C2545" s="116"/>
      <c r="D2545" s="116"/>
      <c r="E2545" s="116"/>
      <c r="F2545" s="117"/>
      <c r="ER2545" s="41"/>
      <c r="ES2545" s="41"/>
    </row>
    <row r="2546" spans="2:149" s="43" customFormat="1">
      <c r="B2546" s="115"/>
      <c r="C2546" s="116"/>
      <c r="D2546" s="116"/>
      <c r="E2546" s="116"/>
      <c r="F2546" s="117"/>
      <c r="ER2546" s="41"/>
      <c r="ES2546" s="41"/>
    </row>
    <row r="2547" spans="2:149" s="43" customFormat="1">
      <c r="B2547" s="115"/>
      <c r="C2547" s="116"/>
      <c r="D2547" s="116"/>
      <c r="E2547" s="116"/>
      <c r="F2547" s="117"/>
      <c r="ER2547" s="41"/>
      <c r="ES2547" s="41"/>
    </row>
    <row r="2548" spans="2:149" s="43" customFormat="1">
      <c r="B2548" s="115"/>
      <c r="C2548" s="116"/>
      <c r="D2548" s="116"/>
      <c r="E2548" s="116"/>
      <c r="F2548" s="117"/>
      <c r="ER2548" s="41"/>
      <c r="ES2548" s="41"/>
    </row>
    <row r="2549" spans="2:149" s="43" customFormat="1">
      <c r="B2549" s="115"/>
      <c r="C2549" s="116"/>
      <c r="D2549" s="116"/>
      <c r="E2549" s="116"/>
      <c r="F2549" s="117"/>
      <c r="ER2549" s="41"/>
      <c r="ES2549" s="41"/>
    </row>
    <row r="2550" spans="2:149" s="43" customFormat="1">
      <c r="B2550" s="115"/>
      <c r="C2550" s="116"/>
      <c r="D2550" s="116"/>
      <c r="E2550" s="116"/>
      <c r="F2550" s="117"/>
      <c r="ER2550" s="41"/>
      <c r="ES2550" s="41"/>
    </row>
    <row r="2551" spans="2:149" s="43" customFormat="1">
      <c r="B2551" s="115"/>
      <c r="C2551" s="116"/>
      <c r="D2551" s="116"/>
      <c r="E2551" s="116"/>
      <c r="F2551" s="117"/>
      <c r="ER2551" s="41"/>
      <c r="ES2551" s="41"/>
    </row>
    <row r="2552" spans="2:149" s="43" customFormat="1">
      <c r="B2552" s="115"/>
      <c r="C2552" s="116"/>
      <c r="D2552" s="116"/>
      <c r="E2552" s="116"/>
      <c r="F2552" s="117"/>
      <c r="ER2552" s="41"/>
      <c r="ES2552" s="41"/>
    </row>
    <row r="2553" spans="2:149" s="43" customFormat="1">
      <c r="B2553" s="115"/>
      <c r="C2553" s="116"/>
      <c r="D2553" s="116"/>
      <c r="E2553" s="116"/>
      <c r="F2553" s="117"/>
      <c r="ER2553" s="41"/>
      <c r="ES2553" s="41"/>
    </row>
    <row r="2554" spans="2:149" s="43" customFormat="1">
      <c r="B2554" s="115"/>
      <c r="C2554" s="116"/>
      <c r="D2554" s="116"/>
      <c r="E2554" s="116"/>
      <c r="F2554" s="117"/>
      <c r="ER2554" s="41"/>
      <c r="ES2554" s="41"/>
    </row>
    <row r="2555" spans="2:149" s="43" customFormat="1">
      <c r="B2555" s="115"/>
      <c r="C2555" s="116"/>
      <c r="D2555" s="116"/>
      <c r="E2555" s="116"/>
      <c r="F2555" s="117"/>
      <c r="ER2555" s="41"/>
      <c r="ES2555" s="41"/>
    </row>
    <row r="2556" spans="2:149" s="43" customFormat="1">
      <c r="B2556" s="115"/>
      <c r="C2556" s="116"/>
      <c r="D2556" s="116"/>
      <c r="E2556" s="116"/>
      <c r="F2556" s="117"/>
      <c r="ER2556" s="41"/>
      <c r="ES2556" s="41"/>
    </row>
    <row r="2557" spans="2:149" s="43" customFormat="1">
      <c r="B2557" s="115"/>
      <c r="C2557" s="116"/>
      <c r="D2557" s="116"/>
      <c r="E2557" s="116"/>
      <c r="F2557" s="117"/>
      <c r="ER2557" s="41"/>
      <c r="ES2557" s="41"/>
    </row>
    <row r="2558" spans="2:149" s="43" customFormat="1">
      <c r="B2558" s="115"/>
      <c r="C2558" s="116"/>
      <c r="D2558" s="116"/>
      <c r="E2558" s="116"/>
      <c r="F2558" s="117"/>
      <c r="ER2558" s="41"/>
      <c r="ES2558" s="41"/>
    </row>
    <row r="2559" spans="2:149" s="43" customFormat="1">
      <c r="B2559" s="115"/>
      <c r="C2559" s="116"/>
      <c r="D2559" s="116"/>
      <c r="E2559" s="116"/>
      <c r="F2559" s="117"/>
      <c r="ER2559" s="41"/>
      <c r="ES2559" s="41"/>
    </row>
    <row r="2560" spans="2:149" s="43" customFormat="1">
      <c r="B2560" s="115"/>
      <c r="C2560" s="116"/>
      <c r="D2560" s="116"/>
      <c r="E2560" s="116"/>
      <c r="F2560" s="117"/>
      <c r="ER2560" s="41"/>
      <c r="ES2560" s="41"/>
    </row>
    <row r="2561" spans="2:149" s="43" customFormat="1">
      <c r="B2561" s="115"/>
      <c r="C2561" s="116"/>
      <c r="D2561" s="116"/>
      <c r="E2561" s="116"/>
      <c r="F2561" s="117"/>
      <c r="ER2561" s="41"/>
      <c r="ES2561" s="41"/>
    </row>
    <row r="2562" spans="2:149" s="43" customFormat="1">
      <c r="B2562" s="115"/>
      <c r="C2562" s="116"/>
      <c r="D2562" s="116"/>
      <c r="E2562" s="116"/>
      <c r="F2562" s="117"/>
      <c r="ER2562" s="41"/>
      <c r="ES2562" s="41"/>
    </row>
    <row r="2563" spans="2:149" s="43" customFormat="1">
      <c r="B2563" s="115"/>
      <c r="C2563" s="116"/>
      <c r="D2563" s="116"/>
      <c r="E2563" s="116"/>
      <c r="F2563" s="117"/>
      <c r="ER2563" s="41"/>
      <c r="ES2563" s="41"/>
    </row>
    <row r="2564" spans="2:149" s="43" customFormat="1">
      <c r="B2564" s="115"/>
      <c r="C2564" s="116"/>
      <c r="D2564" s="116"/>
      <c r="E2564" s="116"/>
      <c r="F2564" s="117"/>
      <c r="ER2564" s="41"/>
      <c r="ES2564" s="41"/>
    </row>
    <row r="2565" spans="2:149" s="43" customFormat="1">
      <c r="B2565" s="115"/>
      <c r="C2565" s="116"/>
      <c r="D2565" s="116"/>
      <c r="E2565" s="116"/>
      <c r="F2565" s="117"/>
      <c r="ER2565" s="41"/>
      <c r="ES2565" s="41"/>
    </row>
    <row r="2566" spans="2:149" s="43" customFormat="1">
      <c r="B2566" s="115"/>
      <c r="C2566" s="116"/>
      <c r="D2566" s="116"/>
      <c r="E2566" s="116"/>
      <c r="F2566" s="117"/>
      <c r="ER2566" s="41"/>
      <c r="ES2566" s="41"/>
    </row>
    <row r="2567" spans="2:149" s="43" customFormat="1">
      <c r="B2567" s="115"/>
      <c r="C2567" s="116"/>
      <c r="D2567" s="116"/>
      <c r="E2567" s="116"/>
      <c r="F2567" s="117"/>
      <c r="ER2567" s="41"/>
      <c r="ES2567" s="41"/>
    </row>
    <row r="2568" spans="2:149" s="43" customFormat="1">
      <c r="B2568" s="115"/>
      <c r="C2568" s="116"/>
      <c r="D2568" s="116"/>
      <c r="E2568" s="116"/>
      <c r="F2568" s="117"/>
      <c r="ER2568" s="41"/>
      <c r="ES2568" s="41"/>
    </row>
    <row r="2569" spans="2:149" s="43" customFormat="1">
      <c r="B2569" s="115"/>
      <c r="C2569" s="116"/>
      <c r="D2569" s="116"/>
      <c r="E2569" s="116"/>
      <c r="F2569" s="117"/>
      <c r="ER2569" s="41"/>
      <c r="ES2569" s="41"/>
    </row>
    <row r="2570" spans="2:149" s="43" customFormat="1">
      <c r="B2570" s="115"/>
      <c r="C2570" s="116"/>
      <c r="D2570" s="116"/>
      <c r="E2570" s="116"/>
      <c r="F2570" s="117"/>
      <c r="ER2570" s="41"/>
      <c r="ES2570" s="41"/>
    </row>
    <row r="2571" spans="2:149" s="43" customFormat="1">
      <c r="B2571" s="115"/>
      <c r="C2571" s="116"/>
      <c r="D2571" s="116"/>
      <c r="E2571" s="116"/>
      <c r="F2571" s="117"/>
      <c r="ER2571" s="41"/>
      <c r="ES2571" s="41"/>
    </row>
    <row r="2572" spans="2:149" s="43" customFormat="1">
      <c r="B2572" s="115"/>
      <c r="C2572" s="116"/>
      <c r="D2572" s="116"/>
      <c r="E2572" s="116"/>
      <c r="F2572" s="117"/>
      <c r="ER2572" s="41"/>
      <c r="ES2572" s="41"/>
    </row>
    <row r="2573" spans="2:149" s="43" customFormat="1">
      <c r="B2573" s="115"/>
      <c r="C2573" s="116"/>
      <c r="D2573" s="116"/>
      <c r="E2573" s="116"/>
      <c r="F2573" s="117"/>
      <c r="ER2573" s="41"/>
      <c r="ES2573" s="41"/>
    </row>
    <row r="2574" spans="2:149" s="43" customFormat="1">
      <c r="B2574" s="115"/>
      <c r="C2574" s="116"/>
      <c r="D2574" s="116"/>
      <c r="E2574" s="116"/>
      <c r="F2574" s="117"/>
      <c r="ER2574" s="41"/>
      <c r="ES2574" s="41"/>
    </row>
    <row r="2575" spans="2:149" s="43" customFormat="1">
      <c r="B2575" s="115"/>
      <c r="C2575" s="116"/>
      <c r="D2575" s="116"/>
      <c r="E2575" s="116"/>
      <c r="F2575" s="117"/>
      <c r="ER2575" s="41"/>
      <c r="ES2575" s="41"/>
    </row>
    <row r="2576" spans="2:149" s="43" customFormat="1">
      <c r="B2576" s="115"/>
      <c r="C2576" s="116"/>
      <c r="D2576" s="116"/>
      <c r="E2576" s="116"/>
      <c r="F2576" s="117"/>
      <c r="ER2576" s="41"/>
      <c r="ES2576" s="41"/>
    </row>
    <row r="2577" spans="2:149" s="43" customFormat="1">
      <c r="B2577" s="115"/>
      <c r="C2577" s="116"/>
      <c r="D2577" s="116"/>
      <c r="E2577" s="116"/>
      <c r="F2577" s="117"/>
      <c r="ER2577" s="41"/>
      <c r="ES2577" s="41"/>
    </row>
    <row r="2578" spans="2:149" s="43" customFormat="1">
      <c r="B2578" s="115"/>
      <c r="C2578" s="116"/>
      <c r="D2578" s="116"/>
      <c r="E2578" s="116"/>
      <c r="F2578" s="117"/>
      <c r="ER2578" s="41"/>
      <c r="ES2578" s="41"/>
    </row>
    <row r="2579" spans="2:149" s="43" customFormat="1">
      <c r="B2579" s="115"/>
      <c r="C2579" s="116"/>
      <c r="D2579" s="116"/>
      <c r="E2579" s="116"/>
      <c r="F2579" s="117"/>
      <c r="ER2579" s="41"/>
      <c r="ES2579" s="41"/>
    </row>
    <row r="2580" spans="2:149" s="43" customFormat="1">
      <c r="B2580" s="115"/>
      <c r="C2580" s="116"/>
      <c r="D2580" s="116"/>
      <c r="E2580" s="116"/>
      <c r="F2580" s="117"/>
      <c r="ER2580" s="41"/>
      <c r="ES2580" s="41"/>
    </row>
    <row r="2581" spans="2:149" s="43" customFormat="1">
      <c r="B2581" s="115"/>
      <c r="C2581" s="116"/>
      <c r="D2581" s="116"/>
      <c r="E2581" s="116"/>
      <c r="F2581" s="117"/>
      <c r="ER2581" s="41"/>
      <c r="ES2581" s="41"/>
    </row>
    <row r="2582" spans="2:149" s="43" customFormat="1">
      <c r="B2582" s="115"/>
      <c r="C2582" s="116"/>
      <c r="D2582" s="116"/>
      <c r="E2582" s="116"/>
      <c r="F2582" s="117"/>
      <c r="ER2582" s="41"/>
      <c r="ES2582" s="41"/>
    </row>
    <row r="2583" spans="2:149" s="43" customFormat="1">
      <c r="B2583" s="115"/>
      <c r="C2583" s="116"/>
      <c r="D2583" s="116"/>
      <c r="E2583" s="116"/>
      <c r="F2583" s="117"/>
      <c r="ER2583" s="41"/>
      <c r="ES2583" s="41"/>
    </row>
    <row r="2584" spans="2:149" s="43" customFormat="1">
      <c r="B2584" s="115"/>
      <c r="C2584" s="116"/>
      <c r="D2584" s="116"/>
      <c r="E2584" s="116"/>
      <c r="F2584" s="117"/>
      <c r="ER2584" s="41"/>
      <c r="ES2584" s="41"/>
    </row>
    <row r="2585" spans="2:149" s="43" customFormat="1">
      <c r="B2585" s="115"/>
      <c r="C2585" s="116"/>
      <c r="D2585" s="116"/>
      <c r="E2585" s="116"/>
      <c r="F2585" s="117"/>
      <c r="ER2585" s="41"/>
      <c r="ES2585" s="41"/>
    </row>
    <row r="2586" spans="2:149" s="43" customFormat="1">
      <c r="B2586" s="115"/>
      <c r="C2586" s="116"/>
      <c r="D2586" s="116"/>
      <c r="E2586" s="116"/>
      <c r="F2586" s="117"/>
      <c r="ER2586" s="41"/>
      <c r="ES2586" s="41"/>
    </row>
    <row r="2587" spans="2:149" s="43" customFormat="1">
      <c r="B2587" s="115"/>
      <c r="C2587" s="116"/>
      <c r="D2587" s="116"/>
      <c r="E2587" s="116"/>
      <c r="F2587" s="117"/>
      <c r="ER2587" s="41"/>
      <c r="ES2587" s="41"/>
    </row>
    <row r="2588" spans="2:149" s="43" customFormat="1">
      <c r="B2588" s="115"/>
      <c r="C2588" s="116"/>
      <c r="D2588" s="116"/>
      <c r="E2588" s="116"/>
      <c r="F2588" s="117"/>
      <c r="ER2588" s="41"/>
      <c r="ES2588" s="41"/>
    </row>
    <row r="2589" spans="2:149" s="43" customFormat="1">
      <c r="B2589" s="115"/>
      <c r="C2589" s="116"/>
      <c r="D2589" s="116"/>
      <c r="E2589" s="116"/>
      <c r="F2589" s="117"/>
      <c r="ER2589" s="41"/>
      <c r="ES2589" s="41"/>
    </row>
    <row r="2590" spans="2:149" s="43" customFormat="1">
      <c r="B2590" s="115"/>
      <c r="C2590" s="116"/>
      <c r="D2590" s="116"/>
      <c r="E2590" s="116"/>
      <c r="F2590" s="117"/>
      <c r="ER2590" s="41"/>
      <c r="ES2590" s="41"/>
    </row>
    <row r="2591" spans="2:149" s="43" customFormat="1">
      <c r="B2591" s="115"/>
      <c r="C2591" s="116"/>
      <c r="D2591" s="116"/>
      <c r="E2591" s="116"/>
      <c r="F2591" s="117"/>
      <c r="ER2591" s="41"/>
      <c r="ES2591" s="41"/>
    </row>
    <row r="2592" spans="2:149" s="43" customFormat="1">
      <c r="B2592" s="115"/>
      <c r="C2592" s="116"/>
      <c r="D2592" s="116"/>
      <c r="E2592" s="116"/>
      <c r="F2592" s="117"/>
      <c r="ER2592" s="41"/>
      <c r="ES2592" s="41"/>
    </row>
    <row r="2593" spans="2:149" s="43" customFormat="1">
      <c r="B2593" s="115"/>
      <c r="C2593" s="116"/>
      <c r="D2593" s="116"/>
      <c r="E2593" s="116"/>
      <c r="F2593" s="117"/>
      <c r="ER2593" s="41"/>
      <c r="ES2593" s="41"/>
    </row>
    <row r="2594" spans="2:149" s="43" customFormat="1">
      <c r="B2594" s="115"/>
      <c r="C2594" s="116"/>
      <c r="D2594" s="116"/>
      <c r="E2594" s="116"/>
      <c r="F2594" s="117"/>
      <c r="ER2594" s="41"/>
      <c r="ES2594" s="41"/>
    </row>
    <row r="2595" spans="2:149" s="43" customFormat="1">
      <c r="B2595" s="115"/>
      <c r="C2595" s="116"/>
      <c r="D2595" s="116"/>
      <c r="E2595" s="116"/>
      <c r="F2595" s="117"/>
      <c r="ER2595" s="41"/>
      <c r="ES2595" s="41"/>
    </row>
    <row r="2596" spans="2:149" s="43" customFormat="1">
      <c r="B2596" s="115"/>
      <c r="C2596" s="116"/>
      <c r="D2596" s="116"/>
      <c r="E2596" s="116"/>
      <c r="F2596" s="117"/>
      <c r="ER2596" s="41"/>
      <c r="ES2596" s="41"/>
    </row>
    <row r="2597" spans="2:149" s="43" customFormat="1">
      <c r="B2597" s="115"/>
      <c r="C2597" s="116"/>
      <c r="D2597" s="116"/>
      <c r="E2597" s="116"/>
      <c r="F2597" s="117"/>
      <c r="ER2597" s="41"/>
      <c r="ES2597" s="41"/>
    </row>
    <row r="2598" spans="2:149" s="43" customFormat="1">
      <c r="B2598" s="115"/>
      <c r="C2598" s="116"/>
      <c r="D2598" s="116"/>
      <c r="E2598" s="116"/>
      <c r="F2598" s="117"/>
      <c r="ER2598" s="41"/>
      <c r="ES2598" s="41"/>
    </row>
    <row r="2599" spans="2:149" s="43" customFormat="1">
      <c r="B2599" s="115"/>
      <c r="C2599" s="116"/>
      <c r="D2599" s="116"/>
      <c r="E2599" s="116"/>
      <c r="F2599" s="117"/>
      <c r="ER2599" s="41"/>
      <c r="ES2599" s="41"/>
    </row>
    <row r="2600" spans="2:149" s="43" customFormat="1">
      <c r="B2600" s="115"/>
      <c r="C2600" s="116"/>
      <c r="D2600" s="116"/>
      <c r="E2600" s="116"/>
      <c r="F2600" s="117"/>
      <c r="ER2600" s="41"/>
      <c r="ES2600" s="41"/>
    </row>
    <row r="2601" spans="2:149" s="43" customFormat="1">
      <c r="B2601" s="115"/>
      <c r="C2601" s="116"/>
      <c r="D2601" s="116"/>
      <c r="E2601" s="116"/>
      <c r="F2601" s="117"/>
      <c r="ER2601" s="41"/>
      <c r="ES2601" s="41"/>
    </row>
    <row r="2602" spans="2:149" s="43" customFormat="1">
      <c r="B2602" s="115"/>
      <c r="C2602" s="116"/>
      <c r="D2602" s="116"/>
      <c r="E2602" s="116"/>
      <c r="F2602" s="117"/>
      <c r="ER2602" s="41"/>
      <c r="ES2602" s="41"/>
    </row>
    <row r="2603" spans="2:149" s="43" customFormat="1">
      <c r="B2603" s="115"/>
      <c r="C2603" s="116"/>
      <c r="D2603" s="116"/>
      <c r="E2603" s="116"/>
      <c r="F2603" s="117"/>
      <c r="ER2603" s="41"/>
      <c r="ES2603" s="41"/>
    </row>
    <row r="2604" spans="2:149" s="43" customFormat="1">
      <c r="B2604" s="115"/>
      <c r="C2604" s="116"/>
      <c r="D2604" s="116"/>
      <c r="E2604" s="116"/>
      <c r="F2604" s="117"/>
      <c r="ER2604" s="41"/>
      <c r="ES2604" s="41"/>
    </row>
    <row r="2605" spans="2:149" s="43" customFormat="1">
      <c r="B2605" s="115"/>
      <c r="C2605" s="116"/>
      <c r="D2605" s="116"/>
      <c r="E2605" s="116"/>
      <c r="F2605" s="117"/>
      <c r="ER2605" s="41"/>
      <c r="ES2605" s="41"/>
    </row>
    <row r="2606" spans="2:149" s="43" customFormat="1">
      <c r="B2606" s="115"/>
      <c r="C2606" s="116"/>
      <c r="D2606" s="116"/>
      <c r="E2606" s="116"/>
      <c r="F2606" s="117"/>
      <c r="ER2606" s="41"/>
      <c r="ES2606" s="41"/>
    </row>
    <row r="2607" spans="2:149" s="43" customFormat="1">
      <c r="B2607" s="115"/>
      <c r="C2607" s="116"/>
      <c r="D2607" s="116"/>
      <c r="E2607" s="116"/>
      <c r="F2607" s="117"/>
      <c r="ER2607" s="41"/>
      <c r="ES2607" s="41"/>
    </row>
    <row r="2608" spans="2:149" s="43" customFormat="1">
      <c r="B2608" s="115"/>
      <c r="C2608" s="116"/>
      <c r="D2608" s="116"/>
      <c r="E2608" s="116"/>
      <c r="F2608" s="117"/>
      <c r="ER2608" s="41"/>
      <c r="ES2608" s="41"/>
    </row>
    <row r="2609" spans="2:149" s="43" customFormat="1">
      <c r="B2609" s="115"/>
      <c r="C2609" s="116"/>
      <c r="D2609" s="116"/>
      <c r="E2609" s="116"/>
      <c r="F2609" s="117"/>
      <c r="ER2609" s="41"/>
      <c r="ES2609" s="41"/>
    </row>
    <row r="2610" spans="2:149" s="43" customFormat="1">
      <c r="B2610" s="115"/>
      <c r="C2610" s="116"/>
      <c r="D2610" s="116"/>
      <c r="E2610" s="116"/>
      <c r="F2610" s="117"/>
      <c r="ER2610" s="41"/>
      <c r="ES2610" s="41"/>
    </row>
    <row r="2611" spans="2:149" s="43" customFormat="1">
      <c r="B2611" s="115"/>
      <c r="C2611" s="116"/>
      <c r="D2611" s="116"/>
      <c r="E2611" s="116"/>
      <c r="F2611" s="117"/>
      <c r="ER2611" s="41"/>
      <c r="ES2611" s="41"/>
    </row>
    <row r="2612" spans="2:149" s="43" customFormat="1">
      <c r="B2612" s="115"/>
      <c r="C2612" s="116"/>
      <c r="D2612" s="116"/>
      <c r="E2612" s="116"/>
      <c r="F2612" s="117"/>
      <c r="ER2612" s="41"/>
      <c r="ES2612" s="41"/>
    </row>
    <row r="2613" spans="2:149" s="43" customFormat="1">
      <c r="B2613" s="115"/>
      <c r="C2613" s="116"/>
      <c r="D2613" s="116"/>
      <c r="E2613" s="116"/>
      <c r="F2613" s="117"/>
      <c r="ER2613" s="41"/>
      <c r="ES2613" s="41"/>
    </row>
    <row r="2614" spans="2:149" s="43" customFormat="1">
      <c r="B2614" s="115"/>
      <c r="C2614" s="116"/>
      <c r="D2614" s="116"/>
      <c r="E2614" s="116"/>
      <c r="F2614" s="117"/>
      <c r="ER2614" s="41"/>
      <c r="ES2614" s="41"/>
    </row>
    <row r="2615" spans="2:149" s="43" customFormat="1">
      <c r="B2615" s="115"/>
      <c r="C2615" s="116"/>
      <c r="D2615" s="116"/>
      <c r="E2615" s="116"/>
      <c r="F2615" s="117"/>
      <c r="ER2615" s="41"/>
      <c r="ES2615" s="41"/>
    </row>
    <row r="2616" spans="2:149" s="43" customFormat="1">
      <c r="B2616" s="115"/>
      <c r="C2616" s="116"/>
      <c r="D2616" s="116"/>
      <c r="E2616" s="116"/>
      <c r="F2616" s="117"/>
      <c r="ER2616" s="41"/>
      <c r="ES2616" s="41"/>
    </row>
    <row r="2617" spans="2:149" s="43" customFormat="1">
      <c r="B2617" s="115"/>
      <c r="C2617" s="116"/>
      <c r="D2617" s="116"/>
      <c r="E2617" s="116"/>
      <c r="F2617" s="117"/>
      <c r="ER2617" s="41"/>
      <c r="ES2617" s="41"/>
    </row>
    <row r="2618" spans="2:149" s="43" customFormat="1">
      <c r="B2618" s="115"/>
      <c r="C2618" s="116"/>
      <c r="D2618" s="116"/>
      <c r="E2618" s="116"/>
      <c r="F2618" s="117"/>
      <c r="ER2618" s="41"/>
      <c r="ES2618" s="41"/>
    </row>
    <row r="2619" spans="2:149" s="43" customFormat="1">
      <c r="B2619" s="115"/>
      <c r="C2619" s="116"/>
      <c r="D2619" s="116"/>
      <c r="E2619" s="116"/>
      <c r="F2619" s="117"/>
      <c r="ER2619" s="41"/>
      <c r="ES2619" s="41"/>
    </row>
    <row r="2620" spans="2:149" s="43" customFormat="1">
      <c r="B2620" s="115"/>
      <c r="C2620" s="116"/>
      <c r="D2620" s="116"/>
      <c r="E2620" s="116"/>
      <c r="F2620" s="117"/>
      <c r="ER2620" s="41"/>
      <c r="ES2620" s="41"/>
    </row>
    <row r="2621" spans="2:149" s="43" customFormat="1">
      <c r="B2621" s="115"/>
      <c r="C2621" s="116"/>
      <c r="D2621" s="116"/>
      <c r="E2621" s="116"/>
      <c r="F2621" s="117"/>
      <c r="ER2621" s="41"/>
      <c r="ES2621" s="41"/>
    </row>
    <row r="2622" spans="2:149" s="43" customFormat="1">
      <c r="B2622" s="115"/>
      <c r="C2622" s="116"/>
      <c r="D2622" s="116"/>
      <c r="E2622" s="116"/>
      <c r="F2622" s="117"/>
      <c r="ER2622" s="41"/>
      <c r="ES2622" s="41"/>
    </row>
    <row r="2623" spans="2:149" s="43" customFormat="1">
      <c r="B2623" s="115"/>
      <c r="C2623" s="116"/>
      <c r="D2623" s="116"/>
      <c r="E2623" s="116"/>
      <c r="F2623" s="117"/>
      <c r="ER2623" s="41"/>
      <c r="ES2623" s="41"/>
    </row>
    <row r="2624" spans="2:149" s="43" customFormat="1">
      <c r="B2624" s="115"/>
      <c r="C2624" s="116"/>
      <c r="D2624" s="116"/>
      <c r="E2624" s="116"/>
      <c r="F2624" s="117"/>
      <c r="ER2624" s="41"/>
      <c r="ES2624" s="41"/>
    </row>
    <row r="2625" spans="2:149" s="43" customFormat="1">
      <c r="B2625" s="115"/>
      <c r="C2625" s="116"/>
      <c r="D2625" s="116"/>
      <c r="E2625" s="116"/>
      <c r="F2625" s="117"/>
      <c r="ER2625" s="41"/>
      <c r="ES2625" s="41"/>
    </row>
    <row r="2626" spans="2:149" s="43" customFormat="1">
      <c r="B2626" s="115"/>
      <c r="C2626" s="116"/>
      <c r="D2626" s="116"/>
      <c r="E2626" s="116"/>
      <c r="F2626" s="117"/>
      <c r="ER2626" s="41"/>
      <c r="ES2626" s="41"/>
    </row>
    <row r="2627" spans="2:149" s="43" customFormat="1">
      <c r="B2627" s="115"/>
      <c r="C2627" s="116"/>
      <c r="D2627" s="116"/>
      <c r="E2627" s="116"/>
      <c r="F2627" s="117"/>
      <c r="ER2627" s="41"/>
      <c r="ES2627" s="41"/>
    </row>
    <row r="2628" spans="2:149" s="43" customFormat="1">
      <c r="B2628" s="115"/>
      <c r="C2628" s="116"/>
      <c r="D2628" s="116"/>
      <c r="E2628" s="116"/>
      <c r="F2628" s="117"/>
      <c r="ER2628" s="41"/>
      <c r="ES2628" s="41"/>
    </row>
    <row r="2629" spans="2:149" s="43" customFormat="1">
      <c r="B2629" s="115"/>
      <c r="C2629" s="116"/>
      <c r="D2629" s="116"/>
      <c r="E2629" s="116"/>
      <c r="F2629" s="117"/>
      <c r="ER2629" s="41"/>
      <c r="ES2629" s="41"/>
    </row>
    <row r="2630" spans="2:149" s="43" customFormat="1">
      <c r="B2630" s="115"/>
      <c r="C2630" s="116"/>
      <c r="D2630" s="116"/>
      <c r="E2630" s="116"/>
      <c r="F2630" s="117"/>
      <c r="ER2630" s="41"/>
      <c r="ES2630" s="41"/>
    </row>
    <row r="2631" spans="2:149" s="43" customFormat="1">
      <c r="B2631" s="115"/>
      <c r="C2631" s="116"/>
      <c r="D2631" s="116"/>
      <c r="E2631" s="116"/>
      <c r="F2631" s="117"/>
      <c r="ER2631" s="41"/>
      <c r="ES2631" s="41"/>
    </row>
    <row r="2632" spans="2:149" s="43" customFormat="1">
      <c r="B2632" s="115"/>
      <c r="C2632" s="116"/>
      <c r="D2632" s="116"/>
      <c r="E2632" s="116"/>
      <c r="F2632" s="117"/>
      <c r="ER2632" s="41"/>
      <c r="ES2632" s="41"/>
    </row>
    <row r="2633" spans="2:149" s="43" customFormat="1">
      <c r="B2633" s="115"/>
      <c r="C2633" s="116"/>
      <c r="D2633" s="116"/>
      <c r="E2633" s="116"/>
      <c r="F2633" s="117"/>
      <c r="ER2633" s="41"/>
      <c r="ES2633" s="41"/>
    </row>
    <row r="2634" spans="2:149" s="43" customFormat="1">
      <c r="B2634" s="115"/>
      <c r="C2634" s="116"/>
      <c r="D2634" s="116"/>
      <c r="E2634" s="116"/>
      <c r="F2634" s="117"/>
      <c r="ER2634" s="41"/>
      <c r="ES2634" s="41"/>
    </row>
    <row r="2635" spans="2:149" s="43" customFormat="1">
      <c r="B2635" s="115"/>
      <c r="C2635" s="116"/>
      <c r="D2635" s="116"/>
      <c r="E2635" s="116"/>
      <c r="F2635" s="117"/>
      <c r="ER2635" s="41"/>
      <c r="ES2635" s="41"/>
    </row>
    <row r="2636" spans="2:149" s="43" customFormat="1">
      <c r="B2636" s="115"/>
      <c r="C2636" s="116"/>
      <c r="D2636" s="116"/>
      <c r="E2636" s="116"/>
      <c r="F2636" s="117"/>
      <c r="ER2636" s="41"/>
      <c r="ES2636" s="41"/>
    </row>
    <row r="2637" spans="2:149" s="43" customFormat="1">
      <c r="B2637" s="115"/>
      <c r="C2637" s="116"/>
      <c r="D2637" s="116"/>
      <c r="E2637" s="116"/>
      <c r="F2637" s="117"/>
      <c r="ER2637" s="41"/>
      <c r="ES2637" s="41"/>
    </row>
    <row r="2638" spans="2:149" s="43" customFormat="1">
      <c r="B2638" s="115"/>
      <c r="C2638" s="116"/>
      <c r="D2638" s="116"/>
      <c r="E2638" s="116"/>
      <c r="F2638" s="117"/>
      <c r="ER2638" s="41"/>
      <c r="ES2638" s="41"/>
    </row>
    <row r="2639" spans="2:149" s="43" customFormat="1">
      <c r="B2639" s="115"/>
      <c r="C2639" s="116"/>
      <c r="D2639" s="116"/>
      <c r="E2639" s="116"/>
      <c r="F2639" s="117"/>
      <c r="ER2639" s="41"/>
      <c r="ES2639" s="41"/>
    </row>
    <row r="2640" spans="2:149" s="43" customFormat="1">
      <c r="B2640" s="115"/>
      <c r="C2640" s="116"/>
      <c r="D2640" s="116"/>
      <c r="E2640" s="116"/>
      <c r="F2640" s="117"/>
      <c r="ER2640" s="41"/>
      <c r="ES2640" s="41"/>
    </row>
    <row r="2641" spans="2:149" s="43" customFormat="1">
      <c r="B2641" s="115"/>
      <c r="C2641" s="116"/>
      <c r="D2641" s="116"/>
      <c r="E2641" s="116"/>
      <c r="F2641" s="117"/>
      <c r="ER2641" s="41"/>
      <c r="ES2641" s="41"/>
    </row>
    <row r="2642" spans="2:149" s="43" customFormat="1">
      <c r="B2642" s="115"/>
      <c r="C2642" s="116"/>
      <c r="D2642" s="116"/>
      <c r="E2642" s="116"/>
      <c r="F2642" s="117"/>
      <c r="ER2642" s="41"/>
      <c r="ES2642" s="41"/>
    </row>
    <row r="2643" spans="2:149" s="43" customFormat="1">
      <c r="B2643" s="115"/>
      <c r="C2643" s="116"/>
      <c r="D2643" s="116"/>
      <c r="E2643" s="116"/>
      <c r="F2643" s="117"/>
      <c r="ER2643" s="41"/>
      <c r="ES2643" s="41"/>
    </row>
    <row r="2644" spans="2:149" s="43" customFormat="1">
      <c r="B2644" s="115"/>
      <c r="C2644" s="116"/>
      <c r="D2644" s="116"/>
      <c r="E2644" s="116"/>
      <c r="F2644" s="117"/>
      <c r="ER2644" s="41"/>
      <c r="ES2644" s="41"/>
    </row>
    <row r="2645" spans="2:149" s="43" customFormat="1">
      <c r="B2645" s="115"/>
      <c r="C2645" s="116"/>
      <c r="D2645" s="116"/>
      <c r="E2645" s="116"/>
      <c r="F2645" s="117"/>
      <c r="ER2645" s="41"/>
      <c r="ES2645" s="41"/>
    </row>
    <row r="2646" spans="2:149" s="43" customFormat="1">
      <c r="B2646" s="115"/>
      <c r="C2646" s="116"/>
      <c r="D2646" s="116"/>
      <c r="E2646" s="116"/>
      <c r="F2646" s="117"/>
      <c r="ER2646" s="41"/>
      <c r="ES2646" s="41"/>
    </row>
    <row r="2647" spans="2:149" s="43" customFormat="1">
      <c r="B2647" s="115"/>
      <c r="C2647" s="116"/>
      <c r="D2647" s="116"/>
      <c r="E2647" s="116"/>
      <c r="F2647" s="117"/>
      <c r="ER2647" s="41"/>
      <c r="ES2647" s="41"/>
    </row>
    <row r="2648" spans="2:149" s="43" customFormat="1">
      <c r="B2648" s="115"/>
      <c r="C2648" s="116"/>
      <c r="D2648" s="116"/>
      <c r="E2648" s="116"/>
      <c r="F2648" s="117"/>
      <c r="ER2648" s="41"/>
      <c r="ES2648" s="41"/>
    </row>
    <row r="2649" spans="2:149" s="43" customFormat="1">
      <c r="B2649" s="115"/>
      <c r="C2649" s="116"/>
      <c r="D2649" s="116"/>
      <c r="E2649" s="116"/>
      <c r="F2649" s="117"/>
      <c r="ER2649" s="41"/>
      <c r="ES2649" s="41"/>
    </row>
    <row r="2650" spans="2:149" s="43" customFormat="1">
      <c r="B2650" s="115"/>
      <c r="C2650" s="116"/>
      <c r="D2650" s="116"/>
      <c r="E2650" s="116"/>
      <c r="F2650" s="117"/>
      <c r="ER2650" s="41"/>
      <c r="ES2650" s="41"/>
    </row>
    <row r="2651" spans="2:149" s="43" customFormat="1">
      <c r="B2651" s="115"/>
      <c r="C2651" s="116"/>
      <c r="D2651" s="116"/>
      <c r="E2651" s="116"/>
      <c r="F2651" s="117"/>
      <c r="ER2651" s="41"/>
      <c r="ES2651" s="41"/>
    </row>
    <row r="2652" spans="2:149" s="43" customFormat="1">
      <c r="B2652" s="115"/>
      <c r="C2652" s="116"/>
      <c r="D2652" s="116"/>
      <c r="E2652" s="116"/>
      <c r="F2652" s="117"/>
      <c r="ER2652" s="41"/>
      <c r="ES2652" s="41"/>
    </row>
    <row r="2653" spans="2:149" s="43" customFormat="1">
      <c r="B2653" s="115"/>
      <c r="C2653" s="116"/>
      <c r="D2653" s="116"/>
      <c r="E2653" s="116"/>
      <c r="F2653" s="117"/>
      <c r="ER2653" s="41"/>
      <c r="ES2653" s="41"/>
    </row>
    <row r="2654" spans="2:149" s="43" customFormat="1">
      <c r="B2654" s="115"/>
      <c r="C2654" s="116"/>
      <c r="D2654" s="116"/>
      <c r="E2654" s="116"/>
      <c r="F2654" s="117"/>
      <c r="ER2654" s="41"/>
      <c r="ES2654" s="41"/>
    </row>
    <row r="2655" spans="2:149" s="43" customFormat="1">
      <c r="B2655" s="115"/>
      <c r="C2655" s="116"/>
      <c r="D2655" s="116"/>
      <c r="E2655" s="116"/>
      <c r="F2655" s="117"/>
      <c r="ER2655" s="41"/>
      <c r="ES2655" s="41"/>
    </row>
    <row r="2656" spans="2:149" s="43" customFormat="1">
      <c r="B2656" s="115"/>
      <c r="C2656" s="116"/>
      <c r="D2656" s="116"/>
      <c r="E2656" s="116"/>
      <c r="F2656" s="117"/>
      <c r="ER2656" s="41"/>
      <c r="ES2656" s="41"/>
    </row>
    <row r="2657" spans="2:149" s="43" customFormat="1">
      <c r="B2657" s="115"/>
      <c r="C2657" s="116"/>
      <c r="D2657" s="116"/>
      <c r="E2657" s="116"/>
      <c r="F2657" s="117"/>
      <c r="ER2657" s="41"/>
      <c r="ES2657" s="41"/>
    </row>
    <row r="2658" spans="2:149" s="43" customFormat="1">
      <c r="B2658" s="115"/>
      <c r="C2658" s="116"/>
      <c r="D2658" s="116"/>
      <c r="E2658" s="116"/>
      <c r="F2658" s="117"/>
      <c r="ER2658" s="41"/>
      <c r="ES2658" s="41"/>
    </row>
    <row r="2659" spans="2:149" s="43" customFormat="1">
      <c r="B2659" s="115"/>
      <c r="C2659" s="116"/>
      <c r="D2659" s="116"/>
      <c r="E2659" s="116"/>
      <c r="F2659" s="117"/>
      <c r="ER2659" s="41"/>
      <c r="ES2659" s="41"/>
    </row>
    <row r="2660" spans="2:149" s="43" customFormat="1">
      <c r="B2660" s="115"/>
      <c r="C2660" s="116"/>
      <c r="D2660" s="116"/>
      <c r="E2660" s="116"/>
      <c r="F2660" s="117"/>
      <c r="ER2660" s="41"/>
      <c r="ES2660" s="41"/>
    </row>
    <row r="2661" spans="2:149" s="43" customFormat="1">
      <c r="B2661" s="115"/>
      <c r="C2661" s="116"/>
      <c r="D2661" s="116"/>
      <c r="E2661" s="116"/>
      <c r="F2661" s="117"/>
      <c r="ER2661" s="41"/>
      <c r="ES2661" s="41"/>
    </row>
    <row r="2662" spans="2:149" s="43" customFormat="1">
      <c r="B2662" s="115"/>
      <c r="C2662" s="116"/>
      <c r="D2662" s="116"/>
      <c r="E2662" s="116"/>
      <c r="F2662" s="117"/>
      <c r="ER2662" s="41"/>
      <c r="ES2662" s="41"/>
    </row>
    <row r="2663" spans="2:149" s="43" customFormat="1">
      <c r="B2663" s="115"/>
      <c r="C2663" s="116"/>
      <c r="D2663" s="116"/>
      <c r="E2663" s="116"/>
      <c r="F2663" s="117"/>
      <c r="ER2663" s="41"/>
      <c r="ES2663" s="41"/>
    </row>
    <row r="2664" spans="2:149" s="43" customFormat="1">
      <c r="B2664" s="115"/>
      <c r="C2664" s="116"/>
      <c r="D2664" s="116"/>
      <c r="E2664" s="116"/>
      <c r="F2664" s="117"/>
      <c r="ER2664" s="41"/>
      <c r="ES2664" s="41"/>
    </row>
    <row r="2665" spans="2:149" s="43" customFormat="1">
      <c r="B2665" s="115"/>
      <c r="C2665" s="116"/>
      <c r="D2665" s="116"/>
      <c r="E2665" s="116"/>
      <c r="F2665" s="117"/>
      <c r="ER2665" s="41"/>
      <c r="ES2665" s="41"/>
    </row>
    <row r="2666" spans="2:149" s="43" customFormat="1">
      <c r="B2666" s="115"/>
      <c r="C2666" s="116"/>
      <c r="D2666" s="116"/>
      <c r="E2666" s="116"/>
      <c r="F2666" s="117"/>
      <c r="ER2666" s="41"/>
      <c r="ES2666" s="41"/>
    </row>
    <row r="2667" spans="2:149" s="43" customFormat="1">
      <c r="B2667" s="115"/>
      <c r="C2667" s="116"/>
      <c r="D2667" s="116"/>
      <c r="E2667" s="116"/>
      <c r="F2667" s="117"/>
      <c r="ER2667" s="41"/>
      <c r="ES2667" s="41"/>
    </row>
    <row r="2668" spans="2:149" s="43" customFormat="1">
      <c r="B2668" s="115"/>
      <c r="C2668" s="116"/>
      <c r="D2668" s="116"/>
      <c r="E2668" s="116"/>
      <c r="F2668" s="117"/>
      <c r="ER2668" s="41"/>
      <c r="ES2668" s="41"/>
    </row>
    <row r="2669" spans="2:149" s="43" customFormat="1">
      <c r="B2669" s="115"/>
      <c r="C2669" s="116"/>
      <c r="D2669" s="116"/>
      <c r="E2669" s="116"/>
      <c r="F2669" s="117"/>
      <c r="ER2669" s="41"/>
      <c r="ES2669" s="41"/>
    </row>
    <row r="2670" spans="2:149" s="43" customFormat="1">
      <c r="B2670" s="115"/>
      <c r="C2670" s="116"/>
      <c r="D2670" s="116"/>
      <c r="E2670" s="116"/>
      <c r="F2670" s="117"/>
      <c r="ER2670" s="41"/>
      <c r="ES2670" s="41"/>
    </row>
    <row r="2671" spans="2:149" s="43" customFormat="1">
      <c r="B2671" s="115"/>
      <c r="C2671" s="116"/>
      <c r="D2671" s="116"/>
      <c r="E2671" s="116"/>
      <c r="F2671" s="117"/>
      <c r="ER2671" s="41"/>
      <c r="ES2671" s="41"/>
    </row>
    <row r="2672" spans="2:149" s="43" customFormat="1">
      <c r="B2672" s="115"/>
      <c r="C2672" s="116"/>
      <c r="D2672" s="116"/>
      <c r="E2672" s="116"/>
      <c r="F2672" s="117"/>
      <c r="ER2672" s="41"/>
      <c r="ES2672" s="41"/>
    </row>
    <row r="2673" spans="2:149" s="43" customFormat="1">
      <c r="B2673" s="115"/>
      <c r="C2673" s="116"/>
      <c r="D2673" s="116"/>
      <c r="E2673" s="116"/>
      <c r="F2673" s="117"/>
      <c r="ER2673" s="41"/>
      <c r="ES2673" s="41"/>
    </row>
    <row r="2674" spans="2:149" s="43" customFormat="1">
      <c r="B2674" s="115"/>
      <c r="C2674" s="116"/>
      <c r="D2674" s="116"/>
      <c r="E2674" s="116"/>
      <c r="F2674" s="117"/>
      <c r="ER2674" s="41"/>
      <c r="ES2674" s="41"/>
    </row>
    <row r="2675" spans="2:149" s="43" customFormat="1">
      <c r="B2675" s="115"/>
      <c r="C2675" s="116"/>
      <c r="D2675" s="116"/>
      <c r="E2675" s="116"/>
      <c r="F2675" s="117"/>
      <c r="ER2675" s="41"/>
      <c r="ES2675" s="41"/>
    </row>
    <row r="2676" spans="2:149" s="43" customFormat="1">
      <c r="B2676" s="115"/>
      <c r="C2676" s="116"/>
      <c r="D2676" s="116"/>
      <c r="E2676" s="116"/>
      <c r="F2676" s="117"/>
      <c r="ER2676" s="41"/>
      <c r="ES2676" s="41"/>
    </row>
    <row r="2677" spans="2:149" s="43" customFormat="1">
      <c r="B2677" s="115"/>
      <c r="C2677" s="116"/>
      <c r="D2677" s="116"/>
      <c r="E2677" s="116"/>
      <c r="F2677" s="117"/>
      <c r="ER2677" s="41"/>
      <c r="ES2677" s="41"/>
    </row>
    <row r="2678" spans="2:149" s="43" customFormat="1">
      <c r="B2678" s="115"/>
      <c r="C2678" s="116"/>
      <c r="D2678" s="116"/>
      <c r="E2678" s="116"/>
      <c r="F2678" s="117"/>
      <c r="ER2678" s="41"/>
      <c r="ES2678" s="41"/>
    </row>
    <row r="2679" spans="2:149" s="43" customFormat="1">
      <c r="B2679" s="115"/>
      <c r="C2679" s="116"/>
      <c r="D2679" s="116"/>
      <c r="E2679" s="116"/>
      <c r="F2679" s="117"/>
      <c r="ER2679" s="41"/>
      <c r="ES2679" s="41"/>
    </row>
    <row r="2680" spans="2:149" s="43" customFormat="1">
      <c r="B2680" s="115"/>
      <c r="C2680" s="116"/>
      <c r="D2680" s="116"/>
      <c r="E2680" s="116"/>
      <c r="F2680" s="117"/>
      <c r="ER2680" s="41"/>
      <c r="ES2680" s="41"/>
    </row>
    <row r="2681" spans="2:149" s="43" customFormat="1">
      <c r="B2681" s="115"/>
      <c r="C2681" s="116"/>
      <c r="D2681" s="116"/>
      <c r="E2681" s="116"/>
      <c r="F2681" s="117"/>
      <c r="ER2681" s="41"/>
      <c r="ES2681" s="41"/>
    </row>
    <row r="2682" spans="2:149" s="43" customFormat="1">
      <c r="B2682" s="115"/>
      <c r="C2682" s="116"/>
      <c r="D2682" s="116"/>
      <c r="E2682" s="116"/>
      <c r="F2682" s="117"/>
      <c r="ER2682" s="41"/>
      <c r="ES2682" s="41"/>
    </row>
    <row r="2683" spans="2:149" s="43" customFormat="1">
      <c r="B2683" s="115"/>
      <c r="C2683" s="116"/>
      <c r="D2683" s="116"/>
      <c r="E2683" s="116"/>
      <c r="F2683" s="117"/>
      <c r="ER2683" s="41"/>
      <c r="ES2683" s="41"/>
    </row>
    <row r="2684" spans="2:149" s="43" customFormat="1">
      <c r="B2684" s="115"/>
      <c r="C2684" s="116"/>
      <c r="D2684" s="116"/>
      <c r="E2684" s="116"/>
      <c r="F2684" s="117"/>
      <c r="ER2684" s="41"/>
      <c r="ES2684" s="41"/>
    </row>
    <row r="2685" spans="2:149" s="43" customFormat="1">
      <c r="B2685" s="115"/>
      <c r="C2685" s="116"/>
      <c r="D2685" s="116"/>
      <c r="E2685" s="116"/>
      <c r="F2685" s="117"/>
      <c r="ER2685" s="41"/>
      <c r="ES2685" s="41"/>
    </row>
    <row r="2686" spans="2:149" s="43" customFormat="1">
      <c r="B2686" s="115"/>
      <c r="C2686" s="116"/>
      <c r="D2686" s="116"/>
      <c r="E2686" s="116"/>
      <c r="F2686" s="117"/>
      <c r="ER2686" s="41"/>
      <c r="ES2686" s="41"/>
    </row>
    <row r="2687" spans="2:149" s="43" customFormat="1">
      <c r="B2687" s="115"/>
      <c r="C2687" s="116"/>
      <c r="D2687" s="116"/>
      <c r="E2687" s="116"/>
      <c r="F2687" s="117"/>
      <c r="ER2687" s="41"/>
      <c r="ES2687" s="41"/>
    </row>
    <row r="2688" spans="2:149" s="43" customFormat="1">
      <c r="B2688" s="115"/>
      <c r="C2688" s="116"/>
      <c r="D2688" s="116"/>
      <c r="E2688" s="116"/>
      <c r="F2688" s="117"/>
      <c r="ER2688" s="41"/>
      <c r="ES2688" s="41"/>
    </row>
    <row r="2689" spans="2:149" s="43" customFormat="1">
      <c r="B2689" s="115"/>
      <c r="C2689" s="116"/>
      <c r="D2689" s="116"/>
      <c r="E2689" s="116"/>
      <c r="F2689" s="117"/>
      <c r="ER2689" s="41"/>
      <c r="ES2689" s="41"/>
    </row>
    <row r="2690" spans="2:149" s="43" customFormat="1">
      <c r="B2690" s="115"/>
      <c r="C2690" s="116"/>
      <c r="D2690" s="116"/>
      <c r="E2690" s="116"/>
      <c r="F2690" s="117"/>
      <c r="ER2690" s="41"/>
      <c r="ES2690" s="41"/>
    </row>
    <row r="2691" spans="2:149" s="43" customFormat="1">
      <c r="B2691" s="115"/>
      <c r="C2691" s="116"/>
      <c r="D2691" s="116"/>
      <c r="E2691" s="116"/>
      <c r="F2691" s="117"/>
      <c r="ER2691" s="41"/>
      <c r="ES2691" s="41"/>
    </row>
    <row r="2692" spans="2:149" s="43" customFormat="1">
      <c r="B2692" s="115"/>
      <c r="C2692" s="116"/>
      <c r="D2692" s="116"/>
      <c r="E2692" s="116"/>
      <c r="F2692" s="117"/>
      <c r="ER2692" s="41"/>
      <c r="ES2692" s="41"/>
    </row>
    <row r="2693" spans="2:149" s="43" customFormat="1">
      <c r="B2693" s="115"/>
      <c r="C2693" s="116"/>
      <c r="D2693" s="116"/>
      <c r="E2693" s="116"/>
      <c r="F2693" s="117"/>
      <c r="ER2693" s="41"/>
      <c r="ES2693" s="41"/>
    </row>
    <row r="2694" spans="2:149" s="43" customFormat="1">
      <c r="B2694" s="115"/>
      <c r="C2694" s="116"/>
      <c r="D2694" s="116"/>
      <c r="E2694" s="116"/>
      <c r="F2694" s="117"/>
      <c r="ER2694" s="41"/>
      <c r="ES2694" s="41"/>
    </row>
    <row r="2695" spans="2:149" s="43" customFormat="1">
      <c r="B2695" s="115"/>
      <c r="C2695" s="116"/>
      <c r="D2695" s="116"/>
      <c r="E2695" s="116"/>
      <c r="F2695" s="117"/>
      <c r="ER2695" s="41"/>
      <c r="ES2695" s="41"/>
    </row>
    <row r="2696" spans="2:149" s="43" customFormat="1">
      <c r="B2696" s="115"/>
      <c r="C2696" s="116"/>
      <c r="D2696" s="116"/>
      <c r="E2696" s="116"/>
      <c r="F2696" s="117"/>
      <c r="ER2696" s="41"/>
      <c r="ES2696" s="41"/>
    </row>
    <row r="2697" spans="2:149" s="43" customFormat="1">
      <c r="B2697" s="115"/>
      <c r="C2697" s="116"/>
      <c r="D2697" s="116"/>
      <c r="E2697" s="116"/>
      <c r="F2697" s="117"/>
      <c r="ER2697" s="41"/>
      <c r="ES2697" s="41"/>
    </row>
    <row r="2698" spans="2:149" s="43" customFormat="1">
      <c r="B2698" s="115"/>
      <c r="C2698" s="116"/>
      <c r="D2698" s="116"/>
      <c r="E2698" s="116"/>
      <c r="F2698" s="117"/>
      <c r="ER2698" s="41"/>
      <c r="ES2698" s="41"/>
    </row>
    <row r="2699" spans="2:149" s="43" customFormat="1">
      <c r="B2699" s="115"/>
      <c r="C2699" s="116"/>
      <c r="D2699" s="116"/>
      <c r="E2699" s="116"/>
      <c r="F2699" s="117"/>
      <c r="ER2699" s="41"/>
      <c r="ES2699" s="41"/>
    </row>
    <row r="2700" spans="2:149" s="43" customFormat="1">
      <c r="B2700" s="115"/>
      <c r="C2700" s="116"/>
      <c r="D2700" s="116"/>
      <c r="E2700" s="116"/>
      <c r="F2700" s="117"/>
      <c r="ER2700" s="41"/>
      <c r="ES2700" s="41"/>
    </row>
    <row r="2701" spans="2:149" s="43" customFormat="1">
      <c r="B2701" s="115"/>
      <c r="C2701" s="116"/>
      <c r="D2701" s="116"/>
      <c r="E2701" s="116"/>
      <c r="F2701" s="117"/>
      <c r="ER2701" s="41"/>
      <c r="ES2701" s="41"/>
    </row>
    <row r="2702" spans="2:149" s="43" customFormat="1">
      <c r="B2702" s="115"/>
      <c r="C2702" s="116"/>
      <c r="D2702" s="116"/>
      <c r="E2702" s="116"/>
      <c r="F2702" s="117"/>
      <c r="ER2702" s="41"/>
      <c r="ES2702" s="41"/>
    </row>
    <row r="2703" spans="2:149" s="43" customFormat="1">
      <c r="B2703" s="115"/>
      <c r="C2703" s="116"/>
      <c r="D2703" s="116"/>
      <c r="E2703" s="116"/>
      <c r="F2703" s="117"/>
      <c r="ER2703" s="41"/>
      <c r="ES2703" s="41"/>
    </row>
    <row r="2704" spans="2:149" s="43" customFormat="1">
      <c r="B2704" s="115"/>
      <c r="C2704" s="116"/>
      <c r="D2704" s="116"/>
      <c r="E2704" s="116"/>
      <c r="F2704" s="117"/>
      <c r="ER2704" s="41"/>
      <c r="ES2704" s="41"/>
    </row>
    <row r="2705" spans="2:149" s="43" customFormat="1">
      <c r="B2705" s="115"/>
      <c r="C2705" s="116"/>
      <c r="D2705" s="116"/>
      <c r="E2705" s="116"/>
      <c r="F2705" s="117"/>
      <c r="ER2705" s="41"/>
      <c r="ES2705" s="41"/>
    </row>
    <row r="2706" spans="2:149" s="43" customFormat="1">
      <c r="B2706" s="115"/>
      <c r="C2706" s="116"/>
      <c r="D2706" s="116"/>
      <c r="E2706" s="116"/>
      <c r="F2706" s="117"/>
      <c r="ER2706" s="41"/>
      <c r="ES2706" s="41"/>
    </row>
    <row r="2707" spans="2:149" s="43" customFormat="1">
      <c r="B2707" s="115"/>
      <c r="C2707" s="116"/>
      <c r="D2707" s="116"/>
      <c r="E2707" s="116"/>
      <c r="F2707" s="117"/>
      <c r="ER2707" s="41"/>
      <c r="ES2707" s="41"/>
    </row>
    <row r="2708" spans="2:149" s="43" customFormat="1">
      <c r="B2708" s="115"/>
      <c r="C2708" s="116"/>
      <c r="D2708" s="116"/>
      <c r="E2708" s="116"/>
      <c r="F2708" s="117"/>
      <c r="ER2708" s="41"/>
      <c r="ES2708" s="41"/>
    </row>
    <row r="2709" spans="2:149" s="43" customFormat="1">
      <c r="B2709" s="115"/>
      <c r="C2709" s="116"/>
      <c r="D2709" s="116"/>
      <c r="E2709" s="116"/>
      <c r="F2709" s="117"/>
      <c r="ER2709" s="41"/>
      <c r="ES2709" s="41"/>
    </row>
    <row r="2710" spans="2:149" s="43" customFormat="1">
      <c r="B2710" s="115"/>
      <c r="C2710" s="116"/>
      <c r="D2710" s="116"/>
      <c r="E2710" s="116"/>
      <c r="F2710" s="117"/>
      <c r="ER2710" s="41"/>
      <c r="ES2710" s="41"/>
    </row>
    <row r="2711" spans="2:149" s="43" customFormat="1">
      <c r="B2711" s="115"/>
      <c r="C2711" s="116"/>
      <c r="D2711" s="116"/>
      <c r="E2711" s="116"/>
      <c r="F2711" s="117"/>
      <c r="ER2711" s="41"/>
      <c r="ES2711" s="41"/>
    </row>
    <row r="2712" spans="2:149" s="43" customFormat="1">
      <c r="B2712" s="115"/>
      <c r="C2712" s="116"/>
      <c r="D2712" s="116"/>
      <c r="E2712" s="116"/>
      <c r="F2712" s="117"/>
      <c r="ER2712" s="41"/>
      <c r="ES2712" s="41"/>
    </row>
    <row r="2713" spans="2:149" s="43" customFormat="1">
      <c r="B2713" s="115"/>
      <c r="C2713" s="116"/>
      <c r="D2713" s="116"/>
      <c r="E2713" s="116"/>
      <c r="F2713" s="117"/>
      <c r="ER2713" s="41"/>
      <c r="ES2713" s="41"/>
    </row>
    <row r="2714" spans="2:149" s="43" customFormat="1">
      <c r="B2714" s="115"/>
      <c r="C2714" s="116"/>
      <c r="D2714" s="116"/>
      <c r="E2714" s="116"/>
      <c r="F2714" s="117"/>
      <c r="ER2714" s="41"/>
      <c r="ES2714" s="41"/>
    </row>
    <row r="2715" spans="2:149" s="43" customFormat="1">
      <c r="B2715" s="115"/>
      <c r="C2715" s="116"/>
      <c r="D2715" s="116"/>
      <c r="E2715" s="116"/>
      <c r="F2715" s="117"/>
      <c r="ER2715" s="41"/>
      <c r="ES2715" s="41"/>
    </row>
    <row r="2716" spans="2:149" s="43" customFormat="1">
      <c r="B2716" s="115"/>
      <c r="C2716" s="116"/>
      <c r="D2716" s="116"/>
      <c r="E2716" s="116"/>
      <c r="F2716" s="117"/>
      <c r="ER2716" s="41"/>
      <c r="ES2716" s="41"/>
    </row>
    <row r="2717" spans="2:149" s="43" customFormat="1">
      <c r="B2717" s="115"/>
      <c r="C2717" s="116"/>
      <c r="D2717" s="116"/>
      <c r="E2717" s="116"/>
      <c r="F2717" s="117"/>
      <c r="ER2717" s="41"/>
      <c r="ES2717" s="41"/>
    </row>
    <row r="2718" spans="2:149" s="43" customFormat="1">
      <c r="B2718" s="115"/>
      <c r="C2718" s="116"/>
      <c r="D2718" s="116"/>
      <c r="E2718" s="116"/>
      <c r="F2718" s="117"/>
      <c r="ER2718" s="41"/>
      <c r="ES2718" s="41"/>
    </row>
    <row r="2719" spans="2:149" s="43" customFormat="1">
      <c r="B2719" s="115"/>
      <c r="C2719" s="116"/>
      <c r="D2719" s="116"/>
      <c r="E2719" s="116"/>
      <c r="F2719" s="117"/>
      <c r="ER2719" s="41"/>
      <c r="ES2719" s="41"/>
    </row>
    <row r="2720" spans="2:149" s="43" customFormat="1">
      <c r="B2720" s="115"/>
      <c r="C2720" s="116"/>
      <c r="D2720" s="116"/>
      <c r="E2720" s="116"/>
      <c r="F2720" s="117"/>
      <c r="ER2720" s="41"/>
      <c r="ES2720" s="41"/>
    </row>
    <row r="2721" spans="2:149" s="43" customFormat="1">
      <c r="B2721" s="115"/>
      <c r="C2721" s="116"/>
      <c r="D2721" s="116"/>
      <c r="E2721" s="116"/>
      <c r="F2721" s="117"/>
      <c r="ER2721" s="41"/>
      <c r="ES2721" s="41"/>
    </row>
    <row r="2722" spans="2:149" s="43" customFormat="1">
      <c r="B2722" s="115"/>
      <c r="C2722" s="116"/>
      <c r="D2722" s="116"/>
      <c r="E2722" s="116"/>
      <c r="F2722" s="117"/>
      <c r="ER2722" s="41"/>
      <c r="ES2722" s="41"/>
    </row>
    <row r="2723" spans="2:149" s="43" customFormat="1">
      <c r="B2723" s="115"/>
      <c r="C2723" s="116"/>
      <c r="D2723" s="116"/>
      <c r="E2723" s="116"/>
      <c r="F2723" s="117"/>
      <c r="ER2723" s="41"/>
      <c r="ES2723" s="41"/>
    </row>
    <row r="2724" spans="2:149" s="43" customFormat="1">
      <c r="B2724" s="115"/>
      <c r="C2724" s="116"/>
      <c r="D2724" s="116"/>
      <c r="E2724" s="116"/>
      <c r="F2724" s="117"/>
      <c r="ER2724" s="41"/>
      <c r="ES2724" s="41"/>
    </row>
    <row r="2725" spans="2:149" s="43" customFormat="1">
      <c r="B2725" s="115"/>
      <c r="C2725" s="116"/>
      <c r="D2725" s="116"/>
      <c r="E2725" s="116"/>
      <c r="F2725" s="117"/>
      <c r="ER2725" s="41"/>
      <c r="ES2725" s="41"/>
    </row>
    <row r="2726" spans="2:149" s="43" customFormat="1">
      <c r="B2726" s="115"/>
      <c r="C2726" s="116"/>
      <c r="D2726" s="116"/>
      <c r="E2726" s="116"/>
      <c r="F2726" s="117"/>
      <c r="ER2726" s="41"/>
      <c r="ES2726" s="41"/>
    </row>
    <row r="2727" spans="2:149" s="43" customFormat="1">
      <c r="B2727" s="115"/>
      <c r="C2727" s="116"/>
      <c r="D2727" s="116"/>
      <c r="E2727" s="116"/>
      <c r="F2727" s="117"/>
      <c r="ER2727" s="41"/>
      <c r="ES2727" s="41"/>
    </row>
    <row r="2728" spans="2:149" s="43" customFormat="1">
      <c r="B2728" s="115"/>
      <c r="C2728" s="116"/>
      <c r="D2728" s="116"/>
      <c r="E2728" s="116"/>
      <c r="F2728" s="117"/>
      <c r="ER2728" s="41"/>
      <c r="ES2728" s="41"/>
    </row>
    <row r="2729" spans="2:149" s="43" customFormat="1">
      <c r="B2729" s="115"/>
      <c r="C2729" s="116"/>
      <c r="D2729" s="116"/>
      <c r="E2729" s="116"/>
      <c r="F2729" s="117"/>
      <c r="ER2729" s="41"/>
      <c r="ES2729" s="41"/>
    </row>
    <row r="2730" spans="2:149" s="43" customFormat="1">
      <c r="B2730" s="115"/>
      <c r="C2730" s="116"/>
      <c r="D2730" s="116"/>
      <c r="E2730" s="116"/>
      <c r="F2730" s="117"/>
      <c r="ER2730" s="41"/>
      <c r="ES2730" s="41"/>
    </row>
    <row r="2731" spans="2:149" s="43" customFormat="1">
      <c r="B2731" s="115"/>
      <c r="C2731" s="116"/>
      <c r="D2731" s="116"/>
      <c r="E2731" s="116"/>
      <c r="F2731" s="117"/>
      <c r="ER2731" s="41"/>
      <c r="ES2731" s="41"/>
    </row>
    <row r="2732" spans="2:149" s="43" customFormat="1">
      <c r="B2732" s="115"/>
      <c r="C2732" s="116"/>
      <c r="D2732" s="116"/>
      <c r="E2732" s="116"/>
      <c r="F2732" s="117"/>
      <c r="ER2732" s="41"/>
      <c r="ES2732" s="41"/>
    </row>
    <row r="2733" spans="2:149" s="43" customFormat="1">
      <c r="B2733" s="115"/>
      <c r="C2733" s="116"/>
      <c r="D2733" s="116"/>
      <c r="E2733" s="116"/>
      <c r="F2733" s="117"/>
      <c r="ER2733" s="41"/>
      <c r="ES2733" s="41"/>
    </row>
    <row r="2734" spans="2:149" s="43" customFormat="1">
      <c r="B2734" s="115"/>
      <c r="C2734" s="116"/>
      <c r="D2734" s="116"/>
      <c r="E2734" s="116"/>
      <c r="F2734" s="117"/>
      <c r="ER2734" s="41"/>
      <c r="ES2734" s="41"/>
    </row>
    <row r="2735" spans="2:149" s="43" customFormat="1">
      <c r="B2735" s="115"/>
      <c r="C2735" s="116"/>
      <c r="D2735" s="116"/>
      <c r="E2735" s="116"/>
      <c r="F2735" s="117"/>
      <c r="ER2735" s="41"/>
      <c r="ES2735" s="41"/>
    </row>
    <row r="2736" spans="2:149" s="43" customFormat="1">
      <c r="B2736" s="115"/>
      <c r="C2736" s="116"/>
      <c r="D2736" s="116"/>
      <c r="E2736" s="116"/>
      <c r="F2736" s="117"/>
      <c r="ER2736" s="41"/>
      <c r="ES2736" s="41"/>
    </row>
    <row r="2737" spans="2:149" s="43" customFormat="1">
      <c r="B2737" s="115"/>
      <c r="C2737" s="116"/>
      <c r="D2737" s="116"/>
      <c r="E2737" s="116"/>
      <c r="F2737" s="117"/>
      <c r="ER2737" s="41"/>
      <c r="ES2737" s="41"/>
    </row>
    <row r="2738" spans="2:149" s="43" customFormat="1">
      <c r="B2738" s="115"/>
      <c r="C2738" s="116"/>
      <c r="D2738" s="116"/>
      <c r="E2738" s="116"/>
      <c r="F2738" s="117"/>
      <c r="ER2738" s="41"/>
      <c r="ES2738" s="41"/>
    </row>
    <row r="2739" spans="2:149" s="43" customFormat="1">
      <c r="B2739" s="115"/>
      <c r="C2739" s="116"/>
      <c r="D2739" s="116"/>
      <c r="E2739" s="116"/>
      <c r="F2739" s="117"/>
      <c r="ER2739" s="41"/>
      <c r="ES2739" s="41"/>
    </row>
    <row r="2740" spans="2:149" s="43" customFormat="1">
      <c r="B2740" s="115"/>
      <c r="C2740" s="116"/>
      <c r="D2740" s="116"/>
      <c r="E2740" s="116"/>
      <c r="F2740" s="117"/>
      <c r="ER2740" s="41"/>
      <c r="ES2740" s="41"/>
    </row>
    <row r="2741" spans="2:149" s="43" customFormat="1">
      <c r="B2741" s="115"/>
      <c r="C2741" s="116"/>
      <c r="D2741" s="116"/>
      <c r="E2741" s="116"/>
      <c r="F2741" s="117"/>
      <c r="ER2741" s="41"/>
      <c r="ES2741" s="41"/>
    </row>
    <row r="2742" spans="2:149" s="43" customFormat="1">
      <c r="B2742" s="115"/>
      <c r="C2742" s="116"/>
      <c r="D2742" s="116"/>
      <c r="E2742" s="116"/>
      <c r="F2742" s="117"/>
      <c r="ER2742" s="41"/>
      <c r="ES2742" s="41"/>
    </row>
    <row r="2743" spans="2:149" s="43" customFormat="1">
      <c r="B2743" s="115"/>
      <c r="C2743" s="116"/>
      <c r="D2743" s="116"/>
      <c r="E2743" s="116"/>
      <c r="F2743" s="117"/>
      <c r="ER2743" s="41"/>
      <c r="ES2743" s="41"/>
    </row>
    <row r="2744" spans="2:149" s="43" customFormat="1">
      <c r="B2744" s="115"/>
      <c r="C2744" s="116"/>
      <c r="D2744" s="116"/>
      <c r="E2744" s="116"/>
      <c r="F2744" s="117"/>
      <c r="ER2744" s="41"/>
      <c r="ES2744" s="41"/>
    </row>
    <row r="2745" spans="2:149" s="43" customFormat="1">
      <c r="B2745" s="115"/>
      <c r="C2745" s="116"/>
      <c r="D2745" s="116"/>
      <c r="E2745" s="116"/>
      <c r="F2745" s="117"/>
      <c r="ER2745" s="41"/>
      <c r="ES2745" s="41"/>
    </row>
    <row r="2746" spans="2:149" s="43" customFormat="1">
      <c r="B2746" s="115"/>
      <c r="C2746" s="116"/>
      <c r="D2746" s="116"/>
      <c r="E2746" s="116"/>
      <c r="F2746" s="117"/>
      <c r="ER2746" s="41"/>
      <c r="ES2746" s="41"/>
    </row>
    <row r="2747" spans="2:149" s="43" customFormat="1">
      <c r="B2747" s="115"/>
      <c r="C2747" s="116"/>
      <c r="D2747" s="116"/>
      <c r="E2747" s="116"/>
      <c r="F2747" s="117"/>
      <c r="ER2747" s="41"/>
      <c r="ES2747" s="41"/>
    </row>
    <row r="2748" spans="2:149" s="43" customFormat="1">
      <c r="B2748" s="115"/>
      <c r="C2748" s="116"/>
      <c r="D2748" s="116"/>
      <c r="E2748" s="116"/>
      <c r="F2748" s="117"/>
      <c r="ER2748" s="41"/>
      <c r="ES2748" s="41"/>
    </row>
    <row r="2749" spans="2:149" s="43" customFormat="1">
      <c r="B2749" s="115"/>
      <c r="C2749" s="116"/>
      <c r="D2749" s="116"/>
      <c r="E2749" s="116"/>
      <c r="F2749" s="117"/>
      <c r="ER2749" s="41"/>
      <c r="ES2749" s="41"/>
    </row>
    <row r="2750" spans="2:149" s="43" customFormat="1">
      <c r="B2750" s="115"/>
      <c r="C2750" s="116"/>
      <c r="D2750" s="116"/>
      <c r="E2750" s="116"/>
      <c r="F2750" s="117"/>
      <c r="ER2750" s="41"/>
      <c r="ES2750" s="41"/>
    </row>
    <row r="2751" spans="2:149" s="43" customFormat="1">
      <c r="B2751" s="115"/>
      <c r="C2751" s="116"/>
      <c r="D2751" s="116"/>
      <c r="E2751" s="116"/>
      <c r="F2751" s="117"/>
      <c r="ER2751" s="41"/>
      <c r="ES2751" s="41"/>
    </row>
    <row r="2752" spans="2:149" s="43" customFormat="1">
      <c r="B2752" s="115"/>
      <c r="C2752" s="116"/>
      <c r="D2752" s="116"/>
      <c r="E2752" s="116"/>
      <c r="F2752" s="117"/>
      <c r="ER2752" s="41"/>
      <c r="ES2752" s="41"/>
    </row>
    <row r="2753" spans="2:149" s="43" customFormat="1">
      <c r="B2753" s="115"/>
      <c r="C2753" s="116"/>
      <c r="D2753" s="116"/>
      <c r="E2753" s="116"/>
      <c r="F2753" s="117"/>
      <c r="ER2753" s="41"/>
      <c r="ES2753" s="41"/>
    </row>
    <row r="2754" spans="2:149" s="43" customFormat="1">
      <c r="B2754" s="115"/>
      <c r="C2754" s="116"/>
      <c r="D2754" s="116"/>
      <c r="E2754" s="116"/>
      <c r="F2754" s="117"/>
      <c r="ER2754" s="41"/>
      <c r="ES2754" s="41"/>
    </row>
    <row r="2755" spans="2:149" s="43" customFormat="1">
      <c r="B2755" s="115"/>
      <c r="C2755" s="116"/>
      <c r="D2755" s="116"/>
      <c r="E2755" s="116"/>
      <c r="F2755" s="117"/>
      <c r="ER2755" s="41"/>
      <c r="ES2755" s="41"/>
    </row>
    <row r="2756" spans="2:149" s="43" customFormat="1">
      <c r="B2756" s="115"/>
      <c r="C2756" s="116"/>
      <c r="D2756" s="116"/>
      <c r="E2756" s="116"/>
      <c r="F2756" s="117"/>
      <c r="ER2756" s="41"/>
      <c r="ES2756" s="41"/>
    </row>
    <row r="2757" spans="2:149" s="43" customFormat="1">
      <c r="B2757" s="115"/>
      <c r="C2757" s="116"/>
      <c r="D2757" s="116"/>
      <c r="E2757" s="116"/>
      <c r="F2757" s="117"/>
      <c r="ER2757" s="41"/>
      <c r="ES2757" s="41"/>
    </row>
    <row r="2758" spans="2:149" s="43" customFormat="1">
      <c r="B2758" s="115"/>
      <c r="C2758" s="116"/>
      <c r="D2758" s="116"/>
      <c r="E2758" s="116"/>
      <c r="F2758" s="117"/>
      <c r="ER2758" s="41"/>
      <c r="ES2758" s="41"/>
    </row>
    <row r="2759" spans="2:149" s="43" customFormat="1">
      <c r="B2759" s="115"/>
      <c r="C2759" s="116"/>
      <c r="D2759" s="116"/>
      <c r="E2759" s="116"/>
      <c r="F2759" s="117"/>
      <c r="ER2759" s="41"/>
      <c r="ES2759" s="41"/>
    </row>
    <row r="2760" spans="2:149" s="43" customFormat="1">
      <c r="B2760" s="115"/>
      <c r="C2760" s="116"/>
      <c r="D2760" s="116"/>
      <c r="E2760" s="116"/>
      <c r="F2760" s="117"/>
      <c r="ER2760" s="41"/>
      <c r="ES2760" s="41"/>
    </row>
    <row r="2761" spans="2:149" s="43" customFormat="1">
      <c r="B2761" s="115"/>
      <c r="C2761" s="116"/>
      <c r="D2761" s="116"/>
      <c r="E2761" s="116"/>
      <c r="F2761" s="117"/>
      <c r="ER2761" s="41"/>
      <c r="ES2761" s="41"/>
    </row>
    <row r="2762" spans="2:149" s="43" customFormat="1">
      <c r="B2762" s="115"/>
      <c r="C2762" s="116"/>
      <c r="D2762" s="116"/>
      <c r="E2762" s="116"/>
      <c r="F2762" s="117"/>
      <c r="ER2762" s="41"/>
      <c r="ES2762" s="41"/>
    </row>
    <row r="2763" spans="2:149" s="43" customFormat="1">
      <c r="B2763" s="115"/>
      <c r="C2763" s="116"/>
      <c r="D2763" s="116"/>
      <c r="E2763" s="116"/>
      <c r="F2763" s="117"/>
      <c r="ER2763" s="41"/>
      <c r="ES2763" s="41"/>
    </row>
    <row r="2764" spans="2:149" s="43" customFormat="1">
      <c r="B2764" s="115"/>
      <c r="C2764" s="116"/>
      <c r="D2764" s="116"/>
      <c r="E2764" s="116"/>
      <c r="F2764" s="117"/>
      <c r="ER2764" s="41"/>
      <c r="ES2764" s="41"/>
    </row>
    <row r="2765" spans="2:149" s="43" customFormat="1">
      <c r="B2765" s="115"/>
      <c r="C2765" s="116"/>
      <c r="D2765" s="116"/>
      <c r="E2765" s="116"/>
      <c r="F2765" s="117"/>
      <c r="ER2765" s="41"/>
      <c r="ES2765" s="41"/>
    </row>
    <row r="2766" spans="2:149" s="43" customFormat="1">
      <c r="B2766" s="115"/>
      <c r="C2766" s="116"/>
      <c r="D2766" s="116"/>
      <c r="E2766" s="116"/>
      <c r="F2766" s="117"/>
      <c r="ER2766" s="41"/>
      <c r="ES2766" s="41"/>
    </row>
    <row r="2767" spans="2:149" s="43" customFormat="1">
      <c r="B2767" s="115"/>
      <c r="C2767" s="116"/>
      <c r="D2767" s="116"/>
      <c r="E2767" s="116"/>
      <c r="F2767" s="117"/>
      <c r="ER2767" s="41"/>
      <c r="ES2767" s="41"/>
    </row>
    <row r="2768" spans="2:149" s="43" customFormat="1">
      <c r="B2768" s="115"/>
      <c r="C2768" s="116"/>
      <c r="D2768" s="116"/>
      <c r="E2768" s="116"/>
      <c r="F2768" s="117"/>
      <c r="ER2768" s="41"/>
      <c r="ES2768" s="41"/>
    </row>
    <row r="2769" spans="2:149" s="43" customFormat="1">
      <c r="B2769" s="115"/>
      <c r="C2769" s="116"/>
      <c r="D2769" s="116"/>
      <c r="E2769" s="116"/>
      <c r="F2769" s="117"/>
      <c r="ER2769" s="41"/>
      <c r="ES2769" s="41"/>
    </row>
    <row r="2770" spans="2:149" s="43" customFormat="1">
      <c r="B2770" s="115"/>
      <c r="C2770" s="116"/>
      <c r="D2770" s="116"/>
      <c r="E2770" s="116"/>
      <c r="F2770" s="117"/>
      <c r="ER2770" s="41"/>
      <c r="ES2770" s="41"/>
    </row>
    <row r="2771" spans="2:149" s="43" customFormat="1">
      <c r="B2771" s="115"/>
      <c r="C2771" s="116"/>
      <c r="D2771" s="116"/>
      <c r="E2771" s="116"/>
      <c r="F2771" s="117"/>
      <c r="ER2771" s="41"/>
      <c r="ES2771" s="41"/>
    </row>
    <row r="2772" spans="2:149" s="43" customFormat="1">
      <c r="B2772" s="115"/>
      <c r="C2772" s="116"/>
      <c r="D2772" s="116"/>
      <c r="E2772" s="116"/>
      <c r="F2772" s="117"/>
      <c r="ER2772" s="41"/>
      <c r="ES2772" s="41"/>
    </row>
    <row r="2773" spans="2:149" s="43" customFormat="1">
      <c r="B2773" s="115"/>
      <c r="C2773" s="116"/>
      <c r="D2773" s="116"/>
      <c r="E2773" s="116"/>
      <c r="F2773" s="117"/>
      <c r="ER2773" s="41"/>
      <c r="ES2773" s="41"/>
    </row>
    <row r="2774" spans="2:149" s="43" customFormat="1">
      <c r="B2774" s="115"/>
      <c r="C2774" s="116"/>
      <c r="D2774" s="116"/>
      <c r="E2774" s="116"/>
      <c r="F2774" s="117"/>
      <c r="ER2774" s="41"/>
      <c r="ES2774" s="41"/>
    </row>
    <row r="2775" spans="2:149" s="43" customFormat="1">
      <c r="B2775" s="115"/>
      <c r="C2775" s="116"/>
      <c r="D2775" s="116"/>
      <c r="E2775" s="116"/>
      <c r="F2775" s="117"/>
      <c r="ER2775" s="41"/>
      <c r="ES2775" s="41"/>
    </row>
    <row r="2776" spans="2:149" s="43" customFormat="1">
      <c r="B2776" s="115"/>
      <c r="C2776" s="116"/>
      <c r="D2776" s="116"/>
      <c r="E2776" s="116"/>
      <c r="F2776" s="117"/>
      <c r="ER2776" s="41"/>
      <c r="ES2776" s="41"/>
    </row>
    <row r="2777" spans="2:149" s="43" customFormat="1">
      <c r="B2777" s="115"/>
      <c r="C2777" s="116"/>
      <c r="D2777" s="116"/>
      <c r="E2777" s="116"/>
      <c r="F2777" s="117"/>
      <c r="ER2777" s="41"/>
      <c r="ES2777" s="41"/>
    </row>
    <row r="2778" spans="2:149" s="43" customFormat="1">
      <c r="B2778" s="115"/>
      <c r="C2778" s="116"/>
      <c r="D2778" s="116"/>
      <c r="E2778" s="116"/>
      <c r="F2778" s="117"/>
      <c r="ER2778" s="41"/>
      <c r="ES2778" s="41"/>
    </row>
    <row r="2779" spans="2:149" s="43" customFormat="1">
      <c r="B2779" s="115"/>
      <c r="C2779" s="116"/>
      <c r="D2779" s="116"/>
      <c r="E2779" s="116"/>
      <c r="F2779" s="117"/>
      <c r="ER2779" s="41"/>
      <c r="ES2779" s="41"/>
    </row>
    <row r="2780" spans="2:149" s="43" customFormat="1">
      <c r="B2780" s="115"/>
      <c r="C2780" s="116"/>
      <c r="D2780" s="116"/>
      <c r="E2780" s="116"/>
      <c r="F2780" s="117"/>
      <c r="ER2780" s="41"/>
      <c r="ES2780" s="41"/>
    </row>
    <row r="2781" spans="2:149" s="43" customFormat="1">
      <c r="B2781" s="115"/>
      <c r="C2781" s="116"/>
      <c r="D2781" s="116"/>
      <c r="E2781" s="116"/>
      <c r="F2781" s="117"/>
      <c r="ER2781" s="41"/>
      <c r="ES2781" s="41"/>
    </row>
    <row r="2782" spans="2:149" s="43" customFormat="1">
      <c r="B2782" s="115"/>
      <c r="C2782" s="116"/>
      <c r="D2782" s="116"/>
      <c r="E2782" s="116"/>
      <c r="F2782" s="117"/>
      <c r="ER2782" s="41"/>
      <c r="ES2782" s="41"/>
    </row>
    <row r="2783" spans="2:149" s="43" customFormat="1">
      <c r="B2783" s="115"/>
      <c r="C2783" s="116"/>
      <c r="D2783" s="116"/>
      <c r="E2783" s="116"/>
      <c r="F2783" s="117"/>
      <c r="ER2783" s="41"/>
      <c r="ES2783" s="41"/>
    </row>
    <row r="2784" spans="2:149" s="43" customFormat="1">
      <c r="B2784" s="115"/>
      <c r="C2784" s="116"/>
      <c r="D2784" s="116"/>
      <c r="E2784" s="116"/>
      <c r="F2784" s="117"/>
      <c r="ER2784" s="41"/>
      <c r="ES2784" s="41"/>
    </row>
    <row r="2785" spans="2:149" s="43" customFormat="1">
      <c r="B2785" s="115"/>
      <c r="C2785" s="116"/>
      <c r="D2785" s="116"/>
      <c r="E2785" s="116"/>
      <c r="F2785" s="117"/>
      <c r="ER2785" s="41"/>
      <c r="ES2785" s="41"/>
    </row>
    <row r="2786" spans="2:149" s="43" customFormat="1">
      <c r="B2786" s="115"/>
      <c r="C2786" s="116"/>
      <c r="D2786" s="116"/>
      <c r="E2786" s="116"/>
      <c r="F2786" s="117"/>
      <c r="ER2786" s="41"/>
      <c r="ES2786" s="41"/>
    </row>
    <row r="2787" spans="2:149" s="43" customFormat="1">
      <c r="B2787" s="115"/>
      <c r="C2787" s="116"/>
      <c r="D2787" s="116"/>
      <c r="E2787" s="116"/>
      <c r="F2787" s="117"/>
      <c r="ER2787" s="41"/>
      <c r="ES2787" s="41"/>
    </row>
    <row r="2788" spans="2:149" s="43" customFormat="1">
      <c r="B2788" s="115"/>
      <c r="C2788" s="116"/>
      <c r="D2788" s="116"/>
      <c r="E2788" s="116"/>
      <c r="F2788" s="117"/>
      <c r="ER2788" s="41"/>
      <c r="ES2788" s="41"/>
    </row>
    <row r="2789" spans="2:149" s="43" customFormat="1">
      <c r="B2789" s="115"/>
      <c r="C2789" s="116"/>
      <c r="D2789" s="116"/>
      <c r="E2789" s="116"/>
      <c r="F2789" s="117"/>
      <c r="ER2789" s="41"/>
      <c r="ES2789" s="41"/>
    </row>
    <row r="2790" spans="2:149" s="43" customFormat="1">
      <c r="B2790" s="115"/>
      <c r="C2790" s="116"/>
      <c r="D2790" s="116"/>
      <c r="E2790" s="116"/>
      <c r="F2790" s="117"/>
      <c r="ER2790" s="41"/>
      <c r="ES2790" s="41"/>
    </row>
    <row r="2791" spans="2:149" s="43" customFormat="1">
      <c r="B2791" s="115"/>
      <c r="C2791" s="116"/>
      <c r="D2791" s="116"/>
      <c r="E2791" s="116"/>
      <c r="F2791" s="117"/>
      <c r="ER2791" s="41"/>
      <c r="ES2791" s="41"/>
    </row>
    <row r="2792" spans="2:149" s="43" customFormat="1">
      <c r="B2792" s="115"/>
      <c r="C2792" s="116"/>
      <c r="D2792" s="116"/>
      <c r="E2792" s="116"/>
      <c r="F2792" s="117"/>
      <c r="ER2792" s="41"/>
      <c r="ES2792" s="41"/>
    </row>
    <row r="2793" spans="2:149" s="43" customFormat="1">
      <c r="B2793" s="115"/>
      <c r="C2793" s="116"/>
      <c r="D2793" s="116"/>
      <c r="E2793" s="116"/>
      <c r="F2793" s="117"/>
      <c r="ER2793" s="41"/>
      <c r="ES2793" s="41"/>
    </row>
    <row r="2794" spans="2:149" s="43" customFormat="1">
      <c r="B2794" s="115"/>
      <c r="C2794" s="116"/>
      <c r="D2794" s="116"/>
      <c r="E2794" s="116"/>
      <c r="F2794" s="117"/>
      <c r="ER2794" s="41"/>
      <c r="ES2794" s="41"/>
    </row>
    <row r="2795" spans="2:149" s="43" customFormat="1">
      <c r="B2795" s="115"/>
      <c r="C2795" s="116"/>
      <c r="D2795" s="116"/>
      <c r="E2795" s="116"/>
      <c r="F2795" s="117"/>
      <c r="ER2795" s="41"/>
      <c r="ES2795" s="41"/>
    </row>
    <row r="2796" spans="2:149" s="43" customFormat="1">
      <c r="B2796" s="115"/>
      <c r="C2796" s="116"/>
      <c r="D2796" s="116"/>
      <c r="E2796" s="116"/>
      <c r="F2796" s="117"/>
      <c r="ER2796" s="41"/>
      <c r="ES2796" s="41"/>
    </row>
    <row r="2797" spans="2:149" s="43" customFormat="1">
      <c r="B2797" s="115"/>
      <c r="C2797" s="116"/>
      <c r="D2797" s="116"/>
      <c r="E2797" s="116"/>
      <c r="F2797" s="117"/>
      <c r="ER2797" s="41"/>
      <c r="ES2797" s="41"/>
    </row>
    <row r="2798" spans="2:149" s="43" customFormat="1">
      <c r="B2798" s="115"/>
      <c r="C2798" s="116"/>
      <c r="D2798" s="116"/>
      <c r="E2798" s="116"/>
      <c r="F2798" s="117"/>
      <c r="ER2798" s="41"/>
      <c r="ES2798" s="41"/>
    </row>
    <row r="2799" spans="2:149" s="43" customFormat="1">
      <c r="B2799" s="115"/>
      <c r="C2799" s="116"/>
      <c r="D2799" s="116"/>
      <c r="E2799" s="116"/>
      <c r="F2799" s="117"/>
      <c r="ER2799" s="41"/>
      <c r="ES2799" s="41"/>
    </row>
    <row r="2800" spans="2:149" s="43" customFormat="1">
      <c r="B2800" s="115"/>
      <c r="C2800" s="116"/>
      <c r="D2800" s="116"/>
      <c r="E2800" s="116"/>
      <c r="F2800" s="117"/>
      <c r="ER2800" s="41"/>
      <c r="ES2800" s="41"/>
    </row>
    <row r="2801" spans="2:149" s="43" customFormat="1">
      <c r="B2801" s="115"/>
      <c r="C2801" s="116"/>
      <c r="D2801" s="116"/>
      <c r="E2801" s="116"/>
      <c r="F2801" s="117"/>
      <c r="ER2801" s="41"/>
      <c r="ES2801" s="41"/>
    </row>
    <row r="2802" spans="2:149" s="43" customFormat="1">
      <c r="B2802" s="115"/>
      <c r="C2802" s="116"/>
      <c r="D2802" s="116"/>
      <c r="E2802" s="116"/>
      <c r="F2802" s="117"/>
      <c r="ER2802" s="41"/>
      <c r="ES2802" s="41"/>
    </row>
    <row r="2803" spans="2:149" s="43" customFormat="1">
      <c r="B2803" s="115"/>
      <c r="C2803" s="116"/>
      <c r="D2803" s="116"/>
      <c r="E2803" s="116"/>
      <c r="F2803" s="117"/>
      <c r="ER2803" s="41"/>
      <c r="ES2803" s="41"/>
    </row>
    <row r="2804" spans="2:149" s="43" customFormat="1">
      <c r="B2804" s="115"/>
      <c r="C2804" s="116"/>
      <c r="D2804" s="116"/>
      <c r="E2804" s="116"/>
      <c r="F2804" s="117"/>
      <c r="ER2804" s="41"/>
      <c r="ES2804" s="41"/>
    </row>
    <row r="2805" spans="2:149" s="43" customFormat="1">
      <c r="B2805" s="115"/>
      <c r="C2805" s="116"/>
      <c r="D2805" s="116"/>
      <c r="E2805" s="116"/>
      <c r="F2805" s="117"/>
      <c r="ER2805" s="41"/>
      <c r="ES2805" s="41"/>
    </row>
    <row r="2806" spans="2:149" s="43" customFormat="1">
      <c r="B2806" s="115"/>
      <c r="C2806" s="116"/>
      <c r="D2806" s="116"/>
      <c r="E2806" s="116"/>
      <c r="F2806" s="117"/>
      <c r="ER2806" s="41"/>
      <c r="ES2806" s="41"/>
    </row>
    <row r="2807" spans="2:149" s="43" customFormat="1">
      <c r="B2807" s="115"/>
      <c r="C2807" s="116"/>
      <c r="D2807" s="116"/>
      <c r="E2807" s="116"/>
      <c r="F2807" s="117"/>
      <c r="ER2807" s="41"/>
      <c r="ES2807" s="41"/>
    </row>
    <row r="2808" spans="2:149" s="43" customFormat="1">
      <c r="B2808" s="115"/>
      <c r="C2808" s="116"/>
      <c r="D2808" s="116"/>
      <c r="E2808" s="116"/>
      <c r="F2808" s="117"/>
      <c r="ER2808" s="41"/>
      <c r="ES2808" s="41"/>
    </row>
    <row r="2809" spans="2:149" s="43" customFormat="1">
      <c r="B2809" s="115"/>
      <c r="C2809" s="116"/>
      <c r="D2809" s="116"/>
      <c r="E2809" s="116"/>
      <c r="F2809" s="117"/>
      <c r="ER2809" s="41"/>
      <c r="ES2809" s="41"/>
    </row>
    <row r="2810" spans="2:149" s="43" customFormat="1">
      <c r="B2810" s="115"/>
      <c r="C2810" s="116"/>
      <c r="D2810" s="116"/>
      <c r="E2810" s="116"/>
      <c r="F2810" s="117"/>
      <c r="ER2810" s="41"/>
      <c r="ES2810" s="41"/>
    </row>
    <row r="2811" spans="2:149" s="43" customFormat="1">
      <c r="B2811" s="115"/>
      <c r="C2811" s="116"/>
      <c r="D2811" s="116"/>
      <c r="E2811" s="116"/>
      <c r="F2811" s="117"/>
      <c r="ER2811" s="41"/>
      <c r="ES2811" s="41"/>
    </row>
    <row r="2812" spans="2:149" s="43" customFormat="1">
      <c r="B2812" s="115"/>
      <c r="C2812" s="116"/>
      <c r="D2812" s="116"/>
      <c r="E2812" s="116"/>
      <c r="F2812" s="117"/>
      <c r="ER2812" s="41"/>
      <c r="ES2812" s="41"/>
    </row>
    <row r="2813" spans="2:149" s="43" customFormat="1">
      <c r="B2813" s="115"/>
      <c r="C2813" s="116"/>
      <c r="D2813" s="116"/>
      <c r="E2813" s="116"/>
      <c r="F2813" s="117"/>
      <c r="ER2813" s="41"/>
      <c r="ES2813" s="41"/>
    </row>
    <row r="2814" spans="2:149" s="43" customFormat="1">
      <c r="B2814" s="115"/>
      <c r="C2814" s="116"/>
      <c r="D2814" s="116"/>
      <c r="E2814" s="116"/>
      <c r="F2814" s="117"/>
      <c r="ER2814" s="41"/>
      <c r="ES2814" s="41"/>
    </row>
    <row r="2815" spans="2:149" s="43" customFormat="1">
      <c r="B2815" s="115"/>
      <c r="C2815" s="116"/>
      <c r="D2815" s="116"/>
      <c r="E2815" s="116"/>
      <c r="F2815" s="117"/>
      <c r="ER2815" s="41"/>
      <c r="ES2815" s="41"/>
    </row>
    <row r="2816" spans="2:149" s="43" customFormat="1">
      <c r="B2816" s="115"/>
      <c r="C2816" s="116"/>
      <c r="D2816" s="116"/>
      <c r="E2816" s="116"/>
      <c r="F2816" s="117"/>
      <c r="ER2816" s="41"/>
      <c r="ES2816" s="41"/>
    </row>
    <row r="2817" spans="2:149" s="43" customFormat="1">
      <c r="B2817" s="115"/>
      <c r="C2817" s="116"/>
      <c r="D2817" s="116"/>
      <c r="E2817" s="116"/>
      <c r="F2817" s="117"/>
      <c r="ER2817" s="41"/>
      <c r="ES2817" s="41"/>
    </row>
    <row r="2818" spans="2:149" s="43" customFormat="1">
      <c r="B2818" s="115"/>
      <c r="C2818" s="116"/>
      <c r="D2818" s="116"/>
      <c r="E2818" s="116"/>
      <c r="F2818" s="117"/>
      <c r="ER2818" s="41"/>
      <c r="ES2818" s="41"/>
    </row>
    <row r="2819" spans="2:149" s="43" customFormat="1">
      <c r="B2819" s="115"/>
      <c r="C2819" s="116"/>
      <c r="D2819" s="116"/>
      <c r="E2819" s="116"/>
      <c r="F2819" s="117"/>
      <c r="ER2819" s="41"/>
      <c r="ES2819" s="41"/>
    </row>
    <row r="2820" spans="2:149" s="43" customFormat="1">
      <c r="B2820" s="115"/>
      <c r="C2820" s="116"/>
      <c r="D2820" s="116"/>
      <c r="E2820" s="116"/>
      <c r="F2820" s="117"/>
      <c r="ER2820" s="41"/>
      <c r="ES2820" s="41"/>
    </row>
    <row r="2821" spans="2:149" s="43" customFormat="1">
      <c r="B2821" s="115"/>
      <c r="C2821" s="116"/>
      <c r="D2821" s="116"/>
      <c r="E2821" s="116"/>
      <c r="F2821" s="117"/>
      <c r="ER2821" s="41"/>
      <c r="ES2821" s="41"/>
    </row>
    <row r="2822" spans="2:149" s="43" customFormat="1">
      <c r="B2822" s="115"/>
      <c r="C2822" s="116"/>
      <c r="D2822" s="116"/>
      <c r="E2822" s="116"/>
      <c r="F2822" s="117"/>
      <c r="ER2822" s="41"/>
      <c r="ES2822" s="41"/>
    </row>
    <row r="2823" spans="2:149" s="43" customFormat="1">
      <c r="B2823" s="115"/>
      <c r="C2823" s="116"/>
      <c r="D2823" s="116"/>
      <c r="E2823" s="116"/>
      <c r="F2823" s="117"/>
      <c r="ER2823" s="41"/>
      <c r="ES2823" s="41"/>
    </row>
    <row r="2824" spans="2:149" s="43" customFormat="1">
      <c r="B2824" s="115"/>
      <c r="C2824" s="116"/>
      <c r="D2824" s="116"/>
      <c r="E2824" s="116"/>
      <c r="F2824" s="117"/>
      <c r="ER2824" s="41"/>
      <c r="ES2824" s="41"/>
    </row>
    <row r="2825" spans="2:149" s="43" customFormat="1">
      <c r="B2825" s="115"/>
      <c r="C2825" s="116"/>
      <c r="D2825" s="116"/>
      <c r="E2825" s="116"/>
      <c r="F2825" s="117"/>
      <c r="ER2825" s="41"/>
      <c r="ES2825" s="41"/>
    </row>
    <row r="2826" spans="2:149" s="43" customFormat="1">
      <c r="B2826" s="115"/>
      <c r="C2826" s="116"/>
      <c r="D2826" s="116"/>
      <c r="E2826" s="116"/>
      <c r="F2826" s="117"/>
      <c r="ER2826" s="41"/>
      <c r="ES2826" s="41"/>
    </row>
    <row r="2827" spans="2:149" s="43" customFormat="1">
      <c r="B2827" s="115"/>
      <c r="C2827" s="116"/>
      <c r="D2827" s="116"/>
      <c r="E2827" s="116"/>
      <c r="F2827" s="117"/>
      <c r="ER2827" s="41"/>
      <c r="ES2827" s="41"/>
    </row>
    <row r="2828" spans="2:149" s="43" customFormat="1">
      <c r="B2828" s="115"/>
      <c r="C2828" s="116"/>
      <c r="D2828" s="116"/>
      <c r="E2828" s="116"/>
      <c r="F2828" s="117"/>
      <c r="ER2828" s="41"/>
      <c r="ES2828" s="41"/>
    </row>
    <row r="2829" spans="2:149" s="43" customFormat="1">
      <c r="B2829" s="115"/>
      <c r="C2829" s="116"/>
      <c r="D2829" s="116"/>
      <c r="E2829" s="116"/>
      <c r="F2829" s="117"/>
      <c r="ER2829" s="41"/>
      <c r="ES2829" s="41"/>
    </row>
    <row r="2830" spans="2:149" s="43" customFormat="1">
      <c r="B2830" s="115"/>
      <c r="C2830" s="116"/>
      <c r="D2830" s="116"/>
      <c r="E2830" s="116"/>
      <c r="F2830" s="117"/>
      <c r="ER2830" s="41"/>
      <c r="ES2830" s="41"/>
    </row>
    <row r="2831" spans="2:149" s="43" customFormat="1">
      <c r="B2831" s="115"/>
      <c r="C2831" s="116"/>
      <c r="D2831" s="116"/>
      <c r="E2831" s="116"/>
      <c r="F2831" s="117"/>
      <c r="ER2831" s="41"/>
      <c r="ES2831" s="41"/>
    </row>
    <row r="2832" spans="2:149" s="43" customFormat="1">
      <c r="B2832" s="115"/>
      <c r="C2832" s="116"/>
      <c r="D2832" s="116"/>
      <c r="E2832" s="116"/>
      <c r="F2832" s="117"/>
      <c r="ER2832" s="41"/>
      <c r="ES2832" s="41"/>
    </row>
    <row r="2833" spans="2:149" s="43" customFormat="1">
      <c r="B2833" s="115"/>
      <c r="C2833" s="116"/>
      <c r="D2833" s="116"/>
      <c r="E2833" s="116"/>
      <c r="F2833" s="117"/>
      <c r="ER2833" s="41"/>
      <c r="ES2833" s="41"/>
    </row>
    <row r="2834" spans="2:149" s="43" customFormat="1">
      <c r="B2834" s="115"/>
      <c r="C2834" s="116"/>
      <c r="D2834" s="116"/>
      <c r="E2834" s="116"/>
      <c r="F2834" s="117"/>
      <c r="ER2834" s="41"/>
      <c r="ES2834" s="41"/>
    </row>
    <row r="2835" spans="2:149" s="43" customFormat="1">
      <c r="B2835" s="115"/>
      <c r="C2835" s="116"/>
      <c r="D2835" s="116"/>
      <c r="E2835" s="116"/>
      <c r="F2835" s="117"/>
      <c r="ER2835" s="41"/>
      <c r="ES2835" s="41"/>
    </row>
    <row r="2836" spans="2:149" s="43" customFormat="1">
      <c r="B2836" s="115"/>
      <c r="C2836" s="116"/>
      <c r="D2836" s="116"/>
      <c r="E2836" s="116"/>
      <c r="F2836" s="117"/>
      <c r="ER2836" s="41"/>
      <c r="ES2836" s="41"/>
    </row>
    <row r="2837" spans="2:149" s="43" customFormat="1">
      <c r="B2837" s="115"/>
      <c r="C2837" s="116"/>
      <c r="D2837" s="116"/>
      <c r="E2837" s="116"/>
      <c r="F2837" s="117"/>
      <c r="ER2837" s="41"/>
      <c r="ES2837" s="41"/>
    </row>
    <row r="2838" spans="2:149" s="43" customFormat="1">
      <c r="B2838" s="115"/>
      <c r="C2838" s="116"/>
      <c r="D2838" s="116"/>
      <c r="E2838" s="116"/>
      <c r="F2838" s="117"/>
      <c r="ER2838" s="41"/>
      <c r="ES2838" s="41"/>
    </row>
    <row r="2839" spans="2:149" s="43" customFormat="1">
      <c r="B2839" s="115"/>
      <c r="C2839" s="116"/>
      <c r="D2839" s="116"/>
      <c r="E2839" s="116"/>
      <c r="F2839" s="117"/>
      <c r="ER2839" s="41"/>
      <c r="ES2839" s="41"/>
    </row>
    <row r="2840" spans="2:149" s="43" customFormat="1">
      <c r="B2840" s="115"/>
      <c r="C2840" s="116"/>
      <c r="D2840" s="116"/>
      <c r="E2840" s="116"/>
      <c r="F2840" s="117"/>
      <c r="ER2840" s="41"/>
      <c r="ES2840" s="41"/>
    </row>
    <row r="2841" spans="2:149" s="43" customFormat="1">
      <c r="B2841" s="115"/>
      <c r="C2841" s="116"/>
      <c r="D2841" s="116"/>
      <c r="E2841" s="116"/>
      <c r="F2841" s="117"/>
      <c r="ER2841" s="41"/>
      <c r="ES2841" s="41"/>
    </row>
    <row r="2842" spans="2:149" s="43" customFormat="1">
      <c r="B2842" s="115"/>
      <c r="C2842" s="116"/>
      <c r="D2842" s="116"/>
      <c r="E2842" s="116"/>
      <c r="F2842" s="117"/>
      <c r="ER2842" s="41"/>
      <c r="ES2842" s="41"/>
    </row>
    <row r="2843" spans="2:149" s="43" customFormat="1">
      <c r="B2843" s="115"/>
      <c r="C2843" s="116"/>
      <c r="D2843" s="116"/>
      <c r="E2843" s="116"/>
      <c r="F2843" s="117"/>
      <c r="ER2843" s="41"/>
      <c r="ES2843" s="41"/>
    </row>
    <row r="2844" spans="2:149" s="43" customFormat="1">
      <c r="B2844" s="115"/>
      <c r="C2844" s="116"/>
      <c r="D2844" s="116"/>
      <c r="E2844" s="116"/>
      <c r="F2844" s="117"/>
      <c r="ER2844" s="41"/>
      <c r="ES2844" s="41"/>
    </row>
    <row r="2845" spans="2:149" s="43" customFormat="1">
      <c r="B2845" s="115"/>
      <c r="C2845" s="116"/>
      <c r="D2845" s="116"/>
      <c r="E2845" s="116"/>
      <c r="F2845" s="117"/>
      <c r="ER2845" s="41"/>
      <c r="ES2845" s="41"/>
    </row>
    <row r="2846" spans="2:149" s="43" customFormat="1">
      <c r="B2846" s="115"/>
      <c r="C2846" s="116"/>
      <c r="D2846" s="116"/>
      <c r="E2846" s="116"/>
      <c r="F2846" s="117"/>
      <c r="ER2846" s="41"/>
      <c r="ES2846" s="41"/>
    </row>
    <row r="2847" spans="2:149" s="43" customFormat="1">
      <c r="B2847" s="115"/>
      <c r="C2847" s="116"/>
      <c r="D2847" s="116"/>
      <c r="E2847" s="116"/>
      <c r="F2847" s="117"/>
      <c r="ER2847" s="41"/>
      <c r="ES2847" s="41"/>
    </row>
    <row r="2848" spans="2:149" s="43" customFormat="1">
      <c r="B2848" s="115"/>
      <c r="C2848" s="116"/>
      <c r="D2848" s="116"/>
      <c r="E2848" s="116"/>
      <c r="F2848" s="117"/>
      <c r="ER2848" s="41"/>
      <c r="ES2848" s="41"/>
    </row>
    <row r="2849" spans="2:149" s="43" customFormat="1">
      <c r="B2849" s="115"/>
      <c r="C2849" s="116"/>
      <c r="D2849" s="116"/>
      <c r="E2849" s="116"/>
      <c r="F2849" s="117"/>
      <c r="ER2849" s="41"/>
      <c r="ES2849" s="41"/>
    </row>
    <row r="2850" spans="2:149" s="43" customFormat="1">
      <c r="B2850" s="115"/>
      <c r="C2850" s="116"/>
      <c r="D2850" s="116"/>
      <c r="E2850" s="116"/>
      <c r="F2850" s="117"/>
      <c r="ER2850" s="41"/>
      <c r="ES2850" s="41"/>
    </row>
    <row r="2851" spans="2:149" s="43" customFormat="1">
      <c r="B2851" s="115"/>
      <c r="C2851" s="116"/>
      <c r="D2851" s="116"/>
      <c r="E2851" s="116"/>
      <c r="F2851" s="117"/>
      <c r="ER2851" s="41"/>
      <c r="ES2851" s="41"/>
    </row>
    <row r="2852" spans="2:149" s="43" customFormat="1">
      <c r="B2852" s="115"/>
      <c r="C2852" s="116"/>
      <c r="D2852" s="116"/>
      <c r="E2852" s="116"/>
      <c r="F2852" s="117"/>
      <c r="ER2852" s="41"/>
      <c r="ES2852" s="41"/>
    </row>
    <row r="2853" spans="2:149" s="43" customFormat="1">
      <c r="B2853" s="115"/>
      <c r="C2853" s="116"/>
      <c r="D2853" s="116"/>
      <c r="E2853" s="116"/>
      <c r="F2853" s="117"/>
      <c r="ER2853" s="41"/>
      <c r="ES2853" s="41"/>
    </row>
    <row r="2854" spans="2:149" s="43" customFormat="1">
      <c r="B2854" s="115"/>
      <c r="C2854" s="116"/>
      <c r="D2854" s="116"/>
      <c r="E2854" s="116"/>
      <c r="F2854" s="117"/>
      <c r="ER2854" s="41"/>
      <c r="ES2854" s="41"/>
    </row>
    <row r="2855" spans="2:149" s="43" customFormat="1">
      <c r="B2855" s="115"/>
      <c r="C2855" s="116"/>
      <c r="D2855" s="116"/>
      <c r="E2855" s="116"/>
      <c r="F2855" s="117"/>
      <c r="ER2855" s="41"/>
      <c r="ES2855" s="41"/>
    </row>
    <row r="2856" spans="2:149" s="43" customFormat="1">
      <c r="B2856" s="115"/>
      <c r="C2856" s="116"/>
      <c r="D2856" s="116"/>
      <c r="E2856" s="116"/>
      <c r="F2856" s="117"/>
      <c r="ER2856" s="41"/>
      <c r="ES2856" s="41"/>
    </row>
    <row r="2857" spans="2:149" s="43" customFormat="1">
      <c r="B2857" s="115"/>
      <c r="C2857" s="116"/>
      <c r="D2857" s="116"/>
      <c r="E2857" s="116"/>
      <c r="F2857" s="117"/>
      <c r="ER2857" s="41"/>
      <c r="ES2857" s="41"/>
    </row>
    <row r="2858" spans="2:149" s="43" customFormat="1">
      <c r="B2858" s="115"/>
      <c r="C2858" s="116"/>
      <c r="D2858" s="116"/>
      <c r="E2858" s="116"/>
      <c r="F2858" s="117"/>
      <c r="ER2858" s="41"/>
      <c r="ES2858" s="41"/>
    </row>
    <row r="2859" spans="2:149" s="43" customFormat="1">
      <c r="B2859" s="115"/>
      <c r="C2859" s="116"/>
      <c r="D2859" s="116"/>
      <c r="E2859" s="116"/>
      <c r="F2859" s="117"/>
      <c r="ER2859" s="41"/>
      <c r="ES2859" s="41"/>
    </row>
    <row r="2860" spans="2:149" s="43" customFormat="1">
      <c r="B2860" s="115"/>
      <c r="C2860" s="116"/>
      <c r="D2860" s="116"/>
      <c r="E2860" s="116"/>
      <c r="F2860" s="117"/>
      <c r="ER2860" s="41"/>
      <c r="ES2860" s="41"/>
    </row>
    <row r="2861" spans="2:149" s="43" customFormat="1">
      <c r="B2861" s="115"/>
      <c r="C2861" s="116"/>
      <c r="D2861" s="116"/>
      <c r="E2861" s="116"/>
      <c r="F2861" s="117"/>
      <c r="ER2861" s="41"/>
      <c r="ES2861" s="41"/>
    </row>
    <row r="2862" spans="2:149" s="43" customFormat="1">
      <c r="B2862" s="115"/>
      <c r="C2862" s="116"/>
      <c r="D2862" s="116"/>
      <c r="E2862" s="116"/>
      <c r="F2862" s="117"/>
      <c r="ER2862" s="41"/>
      <c r="ES2862" s="41"/>
    </row>
    <row r="2863" spans="2:149" s="43" customFormat="1">
      <c r="B2863" s="115"/>
      <c r="C2863" s="116"/>
      <c r="D2863" s="116"/>
      <c r="E2863" s="116"/>
      <c r="F2863" s="117"/>
      <c r="ER2863" s="41"/>
      <c r="ES2863" s="41"/>
    </row>
    <row r="2864" spans="2:149" s="43" customFormat="1">
      <c r="B2864" s="115"/>
      <c r="C2864" s="116"/>
      <c r="D2864" s="116"/>
      <c r="E2864" s="116"/>
      <c r="F2864" s="117"/>
      <c r="ER2864" s="41"/>
      <c r="ES2864" s="41"/>
    </row>
    <row r="2865" spans="2:149" s="43" customFormat="1">
      <c r="B2865" s="115"/>
      <c r="C2865" s="116"/>
      <c r="D2865" s="116"/>
      <c r="E2865" s="116"/>
      <c r="F2865" s="117"/>
      <c r="ER2865" s="41"/>
      <c r="ES2865" s="41"/>
    </row>
    <row r="2866" spans="2:149" s="43" customFormat="1">
      <c r="B2866" s="115"/>
      <c r="C2866" s="116"/>
      <c r="D2866" s="116"/>
      <c r="E2866" s="116"/>
      <c r="F2866" s="117"/>
      <c r="ER2866" s="41"/>
      <c r="ES2866" s="41"/>
    </row>
    <row r="2867" spans="2:149" s="43" customFormat="1">
      <c r="B2867" s="115"/>
      <c r="C2867" s="116"/>
      <c r="D2867" s="116"/>
      <c r="E2867" s="116"/>
      <c r="F2867" s="117"/>
      <c r="ER2867" s="41"/>
      <c r="ES2867" s="41"/>
    </row>
    <row r="2868" spans="2:149" s="43" customFormat="1">
      <c r="B2868" s="115"/>
      <c r="C2868" s="116"/>
      <c r="D2868" s="116"/>
      <c r="E2868" s="116"/>
      <c r="F2868" s="117"/>
      <c r="ER2868" s="41"/>
      <c r="ES2868" s="41"/>
    </row>
    <row r="2869" spans="2:149" s="43" customFormat="1">
      <c r="B2869" s="115"/>
      <c r="C2869" s="116"/>
      <c r="D2869" s="116"/>
      <c r="E2869" s="116"/>
      <c r="F2869" s="117"/>
      <c r="ER2869" s="41"/>
      <c r="ES2869" s="41"/>
    </row>
    <row r="2870" spans="2:149" s="43" customFormat="1">
      <c r="B2870" s="115"/>
      <c r="C2870" s="116"/>
      <c r="D2870" s="116"/>
      <c r="E2870" s="116"/>
      <c r="F2870" s="117"/>
      <c r="ER2870" s="41"/>
      <c r="ES2870" s="41"/>
    </row>
    <row r="2871" spans="2:149" s="43" customFormat="1">
      <c r="B2871" s="115"/>
      <c r="C2871" s="116"/>
      <c r="D2871" s="116"/>
      <c r="E2871" s="116"/>
      <c r="F2871" s="117"/>
      <c r="ER2871" s="41"/>
      <c r="ES2871" s="41"/>
    </row>
    <row r="2872" spans="2:149" s="43" customFormat="1">
      <c r="B2872" s="115"/>
      <c r="C2872" s="116"/>
      <c r="D2872" s="116"/>
      <c r="E2872" s="116"/>
      <c r="F2872" s="117"/>
      <c r="ER2872" s="41"/>
      <c r="ES2872" s="41"/>
    </row>
    <row r="2873" spans="2:149" s="43" customFormat="1">
      <c r="B2873" s="115"/>
      <c r="C2873" s="116"/>
      <c r="D2873" s="116"/>
      <c r="E2873" s="116"/>
      <c r="F2873" s="117"/>
      <c r="ER2873" s="41"/>
      <c r="ES2873" s="41"/>
    </row>
    <row r="2874" spans="2:149" s="43" customFormat="1">
      <c r="B2874" s="115"/>
      <c r="C2874" s="116"/>
      <c r="D2874" s="116"/>
      <c r="E2874" s="116"/>
      <c r="F2874" s="117"/>
      <c r="ER2874" s="41"/>
      <c r="ES2874" s="41"/>
    </row>
    <row r="2875" spans="2:149" s="43" customFormat="1">
      <c r="B2875" s="115"/>
      <c r="C2875" s="116"/>
      <c r="D2875" s="116"/>
      <c r="E2875" s="116"/>
      <c r="F2875" s="117"/>
      <c r="ER2875" s="41"/>
      <c r="ES2875" s="41"/>
    </row>
    <row r="2876" spans="2:149" s="43" customFormat="1">
      <c r="B2876" s="115"/>
      <c r="C2876" s="116"/>
      <c r="D2876" s="116"/>
      <c r="E2876" s="116"/>
      <c r="F2876" s="117"/>
      <c r="ER2876" s="41"/>
      <c r="ES2876" s="41"/>
    </row>
    <row r="2877" spans="2:149" s="43" customFormat="1">
      <c r="B2877" s="115"/>
      <c r="C2877" s="116"/>
      <c r="D2877" s="116"/>
      <c r="E2877" s="116"/>
      <c r="F2877" s="117"/>
      <c r="ER2877" s="41"/>
      <c r="ES2877" s="41"/>
    </row>
    <row r="2878" spans="2:149" s="43" customFormat="1">
      <c r="B2878" s="115"/>
      <c r="C2878" s="116"/>
      <c r="D2878" s="116"/>
      <c r="E2878" s="116"/>
      <c r="F2878" s="117"/>
      <c r="ER2878" s="41"/>
      <c r="ES2878" s="41"/>
    </row>
    <row r="2879" spans="2:149" s="43" customFormat="1">
      <c r="B2879" s="115"/>
      <c r="C2879" s="116"/>
      <c r="D2879" s="116"/>
      <c r="E2879" s="116"/>
      <c r="F2879" s="117"/>
      <c r="ER2879" s="41"/>
      <c r="ES2879" s="41"/>
    </row>
    <row r="2880" spans="2:149" s="43" customFormat="1">
      <c r="B2880" s="115"/>
      <c r="C2880" s="116"/>
      <c r="D2880" s="116"/>
      <c r="E2880" s="116"/>
      <c r="F2880" s="117"/>
      <c r="ER2880" s="41"/>
      <c r="ES2880" s="41"/>
    </row>
    <row r="2881" spans="2:149" s="43" customFormat="1">
      <c r="B2881" s="115"/>
      <c r="C2881" s="116"/>
      <c r="D2881" s="116"/>
      <c r="E2881" s="116"/>
      <c r="F2881" s="117"/>
      <c r="ER2881" s="41"/>
      <c r="ES2881" s="41"/>
    </row>
    <row r="2882" spans="2:149" s="43" customFormat="1">
      <c r="B2882" s="115"/>
      <c r="C2882" s="116"/>
      <c r="D2882" s="116"/>
      <c r="E2882" s="116"/>
      <c r="F2882" s="117"/>
      <c r="ER2882" s="41"/>
      <c r="ES2882" s="41"/>
    </row>
    <row r="2883" spans="2:149" s="43" customFormat="1">
      <c r="B2883" s="115"/>
      <c r="C2883" s="116"/>
      <c r="D2883" s="116"/>
      <c r="E2883" s="116"/>
      <c r="F2883" s="117"/>
      <c r="ER2883" s="41"/>
      <c r="ES2883" s="41"/>
    </row>
    <row r="2884" spans="2:149" s="43" customFormat="1">
      <c r="B2884" s="115"/>
      <c r="C2884" s="116"/>
      <c r="D2884" s="116"/>
      <c r="E2884" s="116"/>
      <c r="F2884" s="117"/>
      <c r="ER2884" s="41"/>
      <c r="ES2884" s="41"/>
    </row>
    <row r="2885" spans="2:149" s="43" customFormat="1">
      <c r="B2885" s="115"/>
      <c r="C2885" s="116"/>
      <c r="D2885" s="116"/>
      <c r="E2885" s="116"/>
      <c r="F2885" s="117"/>
      <c r="ER2885" s="41"/>
      <c r="ES2885" s="41"/>
    </row>
    <row r="2886" spans="2:149" s="43" customFormat="1">
      <c r="B2886" s="115"/>
      <c r="C2886" s="116"/>
      <c r="D2886" s="116"/>
      <c r="E2886" s="116"/>
      <c r="F2886" s="117"/>
      <c r="ER2886" s="41"/>
      <c r="ES2886" s="41"/>
    </row>
    <row r="2887" spans="2:149" s="43" customFormat="1">
      <c r="B2887" s="115"/>
      <c r="C2887" s="116"/>
      <c r="D2887" s="116"/>
      <c r="E2887" s="116"/>
      <c r="F2887" s="117"/>
      <c r="ER2887" s="41"/>
      <c r="ES2887" s="41"/>
    </row>
    <row r="2888" spans="2:149" s="43" customFormat="1">
      <c r="B2888" s="115"/>
      <c r="C2888" s="116"/>
      <c r="D2888" s="116"/>
      <c r="E2888" s="116"/>
      <c r="F2888" s="117"/>
      <c r="ER2888" s="41"/>
      <c r="ES2888" s="41"/>
    </row>
    <row r="2889" spans="2:149" s="43" customFormat="1">
      <c r="B2889" s="115"/>
      <c r="C2889" s="116"/>
      <c r="D2889" s="116"/>
      <c r="E2889" s="116"/>
      <c r="F2889" s="117"/>
      <c r="ER2889" s="41"/>
      <c r="ES2889" s="41"/>
    </row>
    <row r="2890" spans="2:149" s="43" customFormat="1">
      <c r="B2890" s="115"/>
      <c r="C2890" s="116"/>
      <c r="D2890" s="116"/>
      <c r="E2890" s="116"/>
      <c r="F2890" s="117"/>
      <c r="ER2890" s="41"/>
      <c r="ES2890" s="41"/>
    </row>
    <row r="2891" spans="2:149" s="43" customFormat="1">
      <c r="B2891" s="115"/>
      <c r="C2891" s="116"/>
      <c r="D2891" s="116"/>
      <c r="E2891" s="116"/>
      <c r="F2891" s="117"/>
      <c r="ER2891" s="41"/>
      <c r="ES2891" s="41"/>
    </row>
    <row r="2892" spans="2:149" s="43" customFormat="1">
      <c r="B2892" s="115"/>
      <c r="C2892" s="116"/>
      <c r="D2892" s="116"/>
      <c r="E2892" s="116"/>
      <c r="F2892" s="117"/>
      <c r="ER2892" s="41"/>
      <c r="ES2892" s="41"/>
    </row>
    <row r="2893" spans="2:149" s="43" customFormat="1">
      <c r="B2893" s="115"/>
      <c r="C2893" s="116"/>
      <c r="D2893" s="116"/>
      <c r="E2893" s="116"/>
      <c r="F2893" s="117"/>
      <c r="ER2893" s="41"/>
      <c r="ES2893" s="41"/>
    </row>
    <row r="2894" spans="2:149" s="43" customFormat="1">
      <c r="B2894" s="115"/>
      <c r="C2894" s="116"/>
      <c r="D2894" s="116"/>
      <c r="E2894" s="116"/>
      <c r="F2894" s="117"/>
      <c r="ER2894" s="41"/>
      <c r="ES2894" s="41"/>
    </row>
    <row r="2895" spans="2:149" s="43" customFormat="1">
      <c r="B2895" s="115"/>
      <c r="C2895" s="116"/>
      <c r="D2895" s="116"/>
      <c r="E2895" s="116"/>
      <c r="F2895" s="117"/>
      <c r="ER2895" s="41"/>
      <c r="ES2895" s="41"/>
    </row>
    <row r="2896" spans="2:149" s="43" customFormat="1">
      <c r="B2896" s="115"/>
      <c r="C2896" s="116"/>
      <c r="D2896" s="116"/>
      <c r="E2896" s="116"/>
      <c r="F2896" s="117"/>
      <c r="ER2896" s="41"/>
      <c r="ES2896" s="41"/>
    </row>
    <row r="2897" spans="2:149" s="43" customFormat="1">
      <c r="B2897" s="115"/>
      <c r="C2897" s="116"/>
      <c r="D2897" s="116"/>
      <c r="E2897" s="116"/>
      <c r="F2897" s="117"/>
      <c r="ER2897" s="41"/>
      <c r="ES2897" s="41"/>
    </row>
    <row r="2898" spans="2:149" s="43" customFormat="1">
      <c r="B2898" s="115"/>
      <c r="C2898" s="116"/>
      <c r="D2898" s="116"/>
      <c r="E2898" s="116"/>
      <c r="F2898" s="117"/>
      <c r="ER2898" s="41"/>
      <c r="ES2898" s="41"/>
    </row>
    <row r="2899" spans="2:149" s="43" customFormat="1">
      <c r="B2899" s="115"/>
      <c r="C2899" s="116"/>
      <c r="D2899" s="116"/>
      <c r="E2899" s="116"/>
      <c r="F2899" s="117"/>
      <c r="ER2899" s="41"/>
      <c r="ES2899" s="41"/>
    </row>
    <row r="2900" spans="2:149" s="43" customFormat="1">
      <c r="B2900" s="115"/>
      <c r="C2900" s="116"/>
      <c r="D2900" s="116"/>
      <c r="E2900" s="116"/>
      <c r="F2900" s="117"/>
      <c r="ER2900" s="41"/>
      <c r="ES2900" s="41"/>
    </row>
    <row r="2901" spans="2:149" s="43" customFormat="1">
      <c r="B2901" s="115"/>
      <c r="C2901" s="116"/>
      <c r="D2901" s="116"/>
      <c r="E2901" s="116"/>
      <c r="F2901" s="117"/>
      <c r="ER2901" s="41"/>
      <c r="ES2901" s="41"/>
    </row>
    <row r="2902" spans="2:149" s="43" customFormat="1">
      <c r="B2902" s="115"/>
      <c r="C2902" s="116"/>
      <c r="D2902" s="116"/>
      <c r="E2902" s="116"/>
      <c r="F2902" s="117"/>
      <c r="ER2902" s="41"/>
      <c r="ES2902" s="41"/>
    </row>
    <row r="2903" spans="2:149" s="43" customFormat="1">
      <c r="B2903" s="115"/>
      <c r="C2903" s="116"/>
      <c r="D2903" s="116"/>
      <c r="E2903" s="116"/>
      <c r="F2903" s="117"/>
      <c r="ER2903" s="41"/>
      <c r="ES2903" s="41"/>
    </row>
    <row r="2904" spans="2:149" s="43" customFormat="1">
      <c r="B2904" s="115"/>
      <c r="C2904" s="116"/>
      <c r="D2904" s="116"/>
      <c r="E2904" s="116"/>
      <c r="F2904" s="117"/>
      <c r="ER2904" s="41"/>
      <c r="ES2904" s="41"/>
    </row>
    <row r="2905" spans="2:149" s="43" customFormat="1">
      <c r="B2905" s="115"/>
      <c r="C2905" s="116"/>
      <c r="D2905" s="116"/>
      <c r="E2905" s="116"/>
      <c r="F2905" s="117"/>
      <c r="ER2905" s="41"/>
      <c r="ES2905" s="41"/>
    </row>
    <row r="2906" spans="2:149" s="43" customFormat="1">
      <c r="B2906" s="115"/>
      <c r="C2906" s="116"/>
      <c r="D2906" s="116"/>
      <c r="E2906" s="116"/>
      <c r="F2906" s="117"/>
      <c r="ER2906" s="41"/>
      <c r="ES2906" s="41"/>
    </row>
    <row r="2907" spans="2:149" s="43" customFormat="1">
      <c r="B2907" s="115"/>
      <c r="C2907" s="116"/>
      <c r="D2907" s="116"/>
      <c r="E2907" s="116"/>
      <c r="F2907" s="117"/>
      <c r="ER2907" s="41"/>
      <c r="ES2907" s="41"/>
    </row>
    <row r="2908" spans="2:149" s="43" customFormat="1">
      <c r="B2908" s="115"/>
      <c r="C2908" s="116"/>
      <c r="D2908" s="116"/>
      <c r="E2908" s="116"/>
      <c r="F2908" s="117"/>
      <c r="ER2908" s="41"/>
      <c r="ES2908" s="41"/>
    </row>
    <row r="2909" spans="2:149" s="43" customFormat="1">
      <c r="B2909" s="115"/>
      <c r="C2909" s="116"/>
      <c r="D2909" s="116"/>
      <c r="E2909" s="116"/>
      <c r="F2909" s="117"/>
      <c r="ER2909" s="41"/>
      <c r="ES2909" s="41"/>
    </row>
    <row r="2910" spans="2:149" s="43" customFormat="1">
      <c r="B2910" s="115"/>
      <c r="C2910" s="116"/>
      <c r="D2910" s="116"/>
      <c r="E2910" s="116"/>
      <c r="F2910" s="117"/>
      <c r="ER2910" s="41"/>
      <c r="ES2910" s="41"/>
    </row>
    <row r="2911" spans="2:149" s="43" customFormat="1">
      <c r="B2911" s="115"/>
      <c r="C2911" s="116"/>
      <c r="D2911" s="116"/>
      <c r="E2911" s="116"/>
      <c r="F2911" s="117"/>
      <c r="ER2911" s="41"/>
      <c r="ES2911" s="41"/>
    </row>
    <row r="2912" spans="2:149" s="43" customFormat="1">
      <c r="B2912" s="115"/>
      <c r="C2912" s="116"/>
      <c r="D2912" s="116"/>
      <c r="E2912" s="116"/>
      <c r="F2912" s="117"/>
      <c r="ER2912" s="41"/>
      <c r="ES2912" s="41"/>
    </row>
    <row r="2913" spans="2:149" s="43" customFormat="1">
      <c r="B2913" s="115"/>
      <c r="C2913" s="116"/>
      <c r="D2913" s="116"/>
      <c r="E2913" s="116"/>
      <c r="F2913" s="117"/>
      <c r="ER2913" s="41"/>
      <c r="ES2913" s="41"/>
    </row>
    <row r="2914" spans="2:149" s="43" customFormat="1">
      <c r="B2914" s="115"/>
      <c r="C2914" s="116"/>
      <c r="D2914" s="116"/>
      <c r="E2914" s="116"/>
      <c r="F2914" s="117"/>
      <c r="ER2914" s="41"/>
      <c r="ES2914" s="41"/>
    </row>
    <row r="2915" spans="2:149" s="43" customFormat="1">
      <c r="B2915" s="115"/>
      <c r="C2915" s="116"/>
      <c r="D2915" s="116"/>
      <c r="E2915" s="116"/>
      <c r="F2915" s="117"/>
      <c r="ER2915" s="41"/>
      <c r="ES2915" s="41"/>
    </row>
    <row r="2916" spans="2:149" s="43" customFormat="1">
      <c r="B2916" s="115"/>
      <c r="C2916" s="116"/>
      <c r="D2916" s="116"/>
      <c r="E2916" s="116"/>
      <c r="F2916" s="117"/>
      <c r="ER2916" s="41"/>
      <c r="ES2916" s="41"/>
    </row>
    <row r="2917" spans="2:149" s="43" customFormat="1">
      <c r="B2917" s="115"/>
      <c r="C2917" s="116"/>
      <c r="D2917" s="116"/>
      <c r="E2917" s="116"/>
      <c r="F2917" s="117"/>
      <c r="ER2917" s="41"/>
      <c r="ES2917" s="41"/>
    </row>
    <row r="2918" spans="2:149" s="43" customFormat="1">
      <c r="B2918" s="115"/>
      <c r="C2918" s="116"/>
      <c r="D2918" s="116"/>
      <c r="E2918" s="116"/>
      <c r="F2918" s="117"/>
      <c r="ER2918" s="41"/>
      <c r="ES2918" s="41"/>
    </row>
    <row r="2919" spans="2:149" s="43" customFormat="1">
      <c r="B2919" s="115"/>
      <c r="C2919" s="116"/>
      <c r="D2919" s="116"/>
      <c r="E2919" s="116"/>
      <c r="F2919" s="117"/>
      <c r="ER2919" s="41"/>
      <c r="ES2919" s="41"/>
    </row>
    <row r="2920" spans="2:149" s="43" customFormat="1">
      <c r="B2920" s="115"/>
      <c r="C2920" s="116"/>
      <c r="D2920" s="116"/>
      <c r="E2920" s="116"/>
      <c r="F2920" s="117"/>
      <c r="ER2920" s="41"/>
      <c r="ES2920" s="41"/>
    </row>
    <row r="2921" spans="2:149" s="43" customFormat="1">
      <c r="B2921" s="115"/>
      <c r="C2921" s="116"/>
      <c r="D2921" s="116"/>
      <c r="E2921" s="116"/>
      <c r="F2921" s="117"/>
      <c r="ER2921" s="41"/>
      <c r="ES2921" s="41"/>
    </row>
    <row r="2922" spans="2:149" s="43" customFormat="1">
      <c r="B2922" s="115"/>
      <c r="C2922" s="116"/>
      <c r="D2922" s="116"/>
      <c r="E2922" s="116"/>
      <c r="F2922" s="117"/>
      <c r="ER2922" s="41"/>
      <c r="ES2922" s="41"/>
    </row>
    <row r="2923" spans="2:149" s="43" customFormat="1">
      <c r="B2923" s="115"/>
      <c r="C2923" s="116"/>
      <c r="D2923" s="116"/>
      <c r="E2923" s="116"/>
      <c r="F2923" s="117"/>
      <c r="ER2923" s="41"/>
      <c r="ES2923" s="41"/>
    </row>
    <row r="2924" spans="2:149" s="43" customFormat="1">
      <c r="B2924" s="115"/>
      <c r="C2924" s="116"/>
      <c r="D2924" s="116"/>
      <c r="E2924" s="116"/>
      <c r="F2924" s="117"/>
      <c r="ER2924" s="41"/>
      <c r="ES2924" s="41"/>
    </row>
    <row r="2925" spans="2:149" s="43" customFormat="1">
      <c r="B2925" s="115"/>
      <c r="C2925" s="116"/>
      <c r="D2925" s="116"/>
      <c r="E2925" s="116"/>
      <c r="F2925" s="117"/>
      <c r="ER2925" s="41"/>
      <c r="ES2925" s="41"/>
    </row>
    <row r="2926" spans="2:149" s="43" customFormat="1">
      <c r="B2926" s="115"/>
      <c r="C2926" s="116"/>
      <c r="D2926" s="116"/>
      <c r="E2926" s="116"/>
      <c r="F2926" s="117"/>
      <c r="ER2926" s="41"/>
      <c r="ES2926" s="41"/>
    </row>
    <row r="2927" spans="2:149" s="43" customFormat="1">
      <c r="B2927" s="115"/>
      <c r="C2927" s="116"/>
      <c r="D2927" s="116"/>
      <c r="E2927" s="116"/>
      <c r="F2927" s="117"/>
      <c r="ER2927" s="41"/>
      <c r="ES2927" s="41"/>
    </row>
    <row r="2928" spans="2:149" s="43" customFormat="1">
      <c r="B2928" s="115"/>
      <c r="C2928" s="116"/>
      <c r="D2928" s="116"/>
      <c r="E2928" s="116"/>
      <c r="F2928" s="117"/>
      <c r="ER2928" s="41"/>
      <c r="ES2928" s="41"/>
    </row>
    <row r="2929" spans="2:149" s="43" customFormat="1">
      <c r="B2929" s="115"/>
      <c r="C2929" s="116"/>
      <c r="D2929" s="116"/>
      <c r="E2929" s="116"/>
      <c r="F2929" s="117"/>
      <c r="ER2929" s="41"/>
      <c r="ES2929" s="41"/>
    </row>
    <row r="2930" spans="2:149" s="43" customFormat="1">
      <c r="B2930" s="115"/>
      <c r="C2930" s="116"/>
      <c r="D2930" s="116"/>
      <c r="E2930" s="116"/>
      <c r="F2930" s="117"/>
      <c r="ER2930" s="41"/>
      <c r="ES2930" s="41"/>
    </row>
    <row r="2931" spans="2:149" s="43" customFormat="1">
      <c r="B2931" s="115"/>
      <c r="C2931" s="116"/>
      <c r="D2931" s="116"/>
      <c r="E2931" s="116"/>
      <c r="F2931" s="117"/>
      <c r="ER2931" s="41"/>
      <c r="ES2931" s="41"/>
    </row>
    <row r="2932" spans="2:149" s="43" customFormat="1">
      <c r="B2932" s="115"/>
      <c r="C2932" s="116"/>
      <c r="D2932" s="116"/>
      <c r="E2932" s="116"/>
      <c r="F2932" s="117"/>
      <c r="ER2932" s="41"/>
      <c r="ES2932" s="41"/>
    </row>
    <row r="2933" spans="2:149" s="43" customFormat="1">
      <c r="B2933" s="115"/>
      <c r="C2933" s="116"/>
      <c r="D2933" s="116"/>
      <c r="E2933" s="116"/>
      <c r="F2933" s="117"/>
      <c r="ER2933" s="41"/>
      <c r="ES2933" s="41"/>
    </row>
    <row r="2934" spans="2:149" s="43" customFormat="1">
      <c r="B2934" s="115"/>
      <c r="C2934" s="116"/>
      <c r="D2934" s="116"/>
      <c r="E2934" s="116"/>
      <c r="F2934" s="117"/>
      <c r="ER2934" s="41"/>
      <c r="ES2934" s="41"/>
    </row>
    <row r="2935" spans="2:149" s="43" customFormat="1">
      <c r="B2935" s="115"/>
      <c r="C2935" s="116"/>
      <c r="D2935" s="116"/>
      <c r="E2935" s="116"/>
      <c r="F2935" s="117"/>
      <c r="ER2935" s="41"/>
      <c r="ES2935" s="41"/>
    </row>
    <row r="2936" spans="2:149" s="43" customFormat="1">
      <c r="B2936" s="115"/>
      <c r="C2936" s="116"/>
      <c r="D2936" s="116"/>
      <c r="E2936" s="116"/>
      <c r="F2936" s="117"/>
      <c r="ER2936" s="41"/>
      <c r="ES2936" s="41"/>
    </row>
    <row r="2937" spans="2:149" s="43" customFormat="1">
      <c r="B2937" s="115"/>
      <c r="C2937" s="116"/>
      <c r="D2937" s="116"/>
      <c r="E2937" s="116"/>
      <c r="F2937" s="117"/>
      <c r="ER2937" s="41"/>
      <c r="ES2937" s="41"/>
    </row>
    <row r="2938" spans="2:149" s="43" customFormat="1">
      <c r="B2938" s="115"/>
      <c r="C2938" s="116"/>
      <c r="D2938" s="116"/>
      <c r="E2938" s="116"/>
      <c r="F2938" s="117"/>
      <c r="ER2938" s="41"/>
      <c r="ES2938" s="41"/>
    </row>
    <row r="2939" spans="2:149" s="43" customFormat="1">
      <c r="B2939" s="115"/>
      <c r="C2939" s="116"/>
      <c r="D2939" s="116"/>
      <c r="E2939" s="116"/>
      <c r="F2939" s="117"/>
      <c r="ER2939" s="41"/>
      <c r="ES2939" s="41"/>
    </row>
    <row r="2940" spans="2:149" s="43" customFormat="1">
      <c r="B2940" s="115"/>
      <c r="C2940" s="116"/>
      <c r="D2940" s="116"/>
      <c r="E2940" s="116"/>
      <c r="F2940" s="117"/>
      <c r="ER2940" s="41"/>
      <c r="ES2940" s="41"/>
    </row>
    <row r="2941" spans="2:149" s="43" customFormat="1">
      <c r="B2941" s="115"/>
      <c r="C2941" s="116"/>
      <c r="D2941" s="116"/>
      <c r="E2941" s="116"/>
      <c r="F2941" s="117"/>
      <c r="ER2941" s="41"/>
      <c r="ES2941" s="41"/>
    </row>
    <row r="2942" spans="2:149" s="43" customFormat="1">
      <c r="B2942" s="115"/>
      <c r="C2942" s="116"/>
      <c r="D2942" s="116"/>
      <c r="E2942" s="116"/>
      <c r="F2942" s="117"/>
      <c r="ER2942" s="41"/>
      <c r="ES2942" s="41"/>
    </row>
    <row r="2943" spans="2:149" s="43" customFormat="1">
      <c r="B2943" s="115"/>
      <c r="C2943" s="116"/>
      <c r="D2943" s="116"/>
      <c r="E2943" s="116"/>
      <c r="F2943" s="117"/>
      <c r="ER2943" s="41"/>
      <c r="ES2943" s="41"/>
    </row>
    <row r="2944" spans="2:149" s="43" customFormat="1">
      <c r="B2944" s="115"/>
      <c r="C2944" s="116"/>
      <c r="D2944" s="116"/>
      <c r="E2944" s="116"/>
      <c r="F2944" s="117"/>
      <c r="ER2944" s="41"/>
      <c r="ES2944" s="41"/>
    </row>
    <row r="2945" spans="2:149" s="43" customFormat="1">
      <c r="B2945" s="115"/>
      <c r="C2945" s="116"/>
      <c r="D2945" s="116"/>
      <c r="E2945" s="116"/>
      <c r="F2945" s="117"/>
      <c r="ER2945" s="41"/>
      <c r="ES2945" s="41"/>
    </row>
    <row r="2946" spans="2:149" s="43" customFormat="1">
      <c r="B2946" s="115"/>
      <c r="C2946" s="116"/>
      <c r="D2946" s="116"/>
      <c r="E2946" s="116"/>
      <c r="F2946" s="117"/>
      <c r="ER2946" s="41"/>
      <c r="ES2946" s="41"/>
    </row>
    <row r="2947" spans="2:149" s="43" customFormat="1">
      <c r="B2947" s="115"/>
      <c r="C2947" s="116"/>
      <c r="D2947" s="116"/>
      <c r="E2947" s="116"/>
      <c r="F2947" s="117"/>
      <c r="ER2947" s="41"/>
      <c r="ES2947" s="41"/>
    </row>
    <row r="2948" spans="2:149" s="43" customFormat="1">
      <c r="B2948" s="115"/>
      <c r="C2948" s="116"/>
      <c r="D2948" s="116"/>
      <c r="E2948" s="116"/>
      <c r="F2948" s="117"/>
      <c r="ER2948" s="41"/>
      <c r="ES2948" s="41"/>
    </row>
    <row r="2949" spans="2:149" s="43" customFormat="1">
      <c r="B2949" s="115"/>
      <c r="C2949" s="116"/>
      <c r="D2949" s="116"/>
      <c r="E2949" s="116"/>
      <c r="F2949" s="117"/>
      <c r="ER2949" s="41"/>
      <c r="ES2949" s="41"/>
    </row>
    <row r="2950" spans="2:149" s="43" customFormat="1">
      <c r="B2950" s="115"/>
      <c r="C2950" s="116"/>
      <c r="D2950" s="116"/>
      <c r="E2950" s="116"/>
      <c r="F2950" s="117"/>
      <c r="ER2950" s="41"/>
      <c r="ES2950" s="41"/>
    </row>
    <row r="2951" spans="2:149" s="43" customFormat="1">
      <c r="B2951" s="115"/>
      <c r="C2951" s="116"/>
      <c r="D2951" s="116"/>
      <c r="E2951" s="116"/>
      <c r="F2951" s="117"/>
      <c r="ER2951" s="41"/>
      <c r="ES2951" s="41"/>
    </row>
    <row r="2952" spans="2:149" s="43" customFormat="1">
      <c r="B2952" s="115"/>
      <c r="C2952" s="116"/>
      <c r="D2952" s="116"/>
      <c r="E2952" s="116"/>
      <c r="F2952" s="117"/>
      <c r="ER2952" s="41"/>
      <c r="ES2952" s="41"/>
    </row>
    <row r="2953" spans="2:149" s="43" customFormat="1">
      <c r="B2953" s="115"/>
      <c r="C2953" s="116"/>
      <c r="D2953" s="116"/>
      <c r="E2953" s="116"/>
      <c r="F2953" s="117"/>
      <c r="ER2953" s="41"/>
      <c r="ES2953" s="41"/>
    </row>
    <row r="2954" spans="2:149" s="43" customFormat="1">
      <c r="B2954" s="115"/>
      <c r="C2954" s="116"/>
      <c r="D2954" s="116"/>
      <c r="E2954" s="116"/>
      <c r="F2954" s="117"/>
      <c r="ER2954" s="41"/>
      <c r="ES2954" s="41"/>
    </row>
    <row r="2955" spans="2:149" s="43" customFormat="1">
      <c r="B2955" s="115"/>
      <c r="C2955" s="116"/>
      <c r="D2955" s="116"/>
      <c r="E2955" s="116"/>
      <c r="F2955" s="117"/>
      <c r="ER2955" s="41"/>
      <c r="ES2955" s="41"/>
    </row>
    <row r="2956" spans="2:149" s="43" customFormat="1">
      <c r="B2956" s="115"/>
      <c r="C2956" s="116"/>
      <c r="D2956" s="116"/>
      <c r="E2956" s="116"/>
      <c r="F2956" s="117"/>
      <c r="ER2956" s="41"/>
      <c r="ES2956" s="41"/>
    </row>
    <row r="2957" spans="2:149" s="43" customFormat="1">
      <c r="B2957" s="115"/>
      <c r="C2957" s="116"/>
      <c r="D2957" s="116"/>
      <c r="E2957" s="116"/>
      <c r="F2957" s="117"/>
      <c r="ER2957" s="41"/>
      <c r="ES2957" s="41"/>
    </row>
    <row r="2958" spans="2:149" s="43" customFormat="1">
      <c r="B2958" s="115"/>
      <c r="C2958" s="116"/>
      <c r="D2958" s="116"/>
      <c r="E2958" s="116"/>
      <c r="F2958" s="117"/>
      <c r="ER2958" s="41"/>
      <c r="ES2958" s="41"/>
    </row>
    <row r="2959" spans="2:149" s="43" customFormat="1">
      <c r="B2959" s="115"/>
      <c r="C2959" s="116"/>
      <c r="D2959" s="116"/>
      <c r="E2959" s="116"/>
      <c r="F2959" s="117"/>
      <c r="ER2959" s="41"/>
      <c r="ES2959" s="41"/>
    </row>
    <row r="2960" spans="2:149" s="43" customFormat="1">
      <c r="B2960" s="115"/>
      <c r="C2960" s="116"/>
      <c r="D2960" s="116"/>
      <c r="E2960" s="116"/>
      <c r="F2960" s="117"/>
      <c r="ER2960" s="41"/>
      <c r="ES2960" s="41"/>
    </row>
    <row r="2961" spans="2:149" s="43" customFormat="1">
      <c r="B2961" s="115"/>
      <c r="C2961" s="116"/>
      <c r="D2961" s="116"/>
      <c r="E2961" s="116"/>
      <c r="F2961" s="117"/>
      <c r="ER2961" s="41"/>
      <c r="ES2961" s="41"/>
    </row>
    <row r="2962" spans="2:149" s="43" customFormat="1">
      <c r="B2962" s="115"/>
      <c r="C2962" s="116"/>
      <c r="D2962" s="116"/>
      <c r="E2962" s="116"/>
      <c r="F2962" s="117"/>
      <c r="ER2962" s="41"/>
      <c r="ES2962" s="41"/>
    </row>
    <row r="2963" spans="2:149" s="43" customFormat="1">
      <c r="B2963" s="115"/>
      <c r="C2963" s="116"/>
      <c r="D2963" s="116"/>
      <c r="E2963" s="116"/>
      <c r="F2963" s="117"/>
      <c r="ER2963" s="41"/>
      <c r="ES2963" s="41"/>
    </row>
    <row r="2964" spans="2:149" s="43" customFormat="1">
      <c r="B2964" s="115"/>
      <c r="C2964" s="116"/>
      <c r="D2964" s="116"/>
      <c r="E2964" s="116"/>
      <c r="F2964" s="117"/>
      <c r="ER2964" s="41"/>
      <c r="ES2964" s="41"/>
    </row>
    <row r="2965" spans="2:149" s="43" customFormat="1">
      <c r="B2965" s="115"/>
      <c r="C2965" s="116"/>
      <c r="D2965" s="116"/>
      <c r="E2965" s="116"/>
      <c r="F2965" s="117"/>
      <c r="ER2965" s="41"/>
      <c r="ES2965" s="41"/>
    </row>
    <row r="2966" spans="2:149" s="43" customFormat="1">
      <c r="B2966" s="115"/>
      <c r="C2966" s="116"/>
      <c r="D2966" s="116"/>
      <c r="E2966" s="116"/>
      <c r="F2966" s="117"/>
      <c r="ER2966" s="41"/>
      <c r="ES2966" s="41"/>
    </row>
    <row r="2967" spans="2:149" s="43" customFormat="1">
      <c r="B2967" s="115"/>
      <c r="C2967" s="116"/>
      <c r="D2967" s="116"/>
      <c r="E2967" s="116"/>
      <c r="F2967" s="117"/>
      <c r="ER2967" s="41"/>
      <c r="ES2967" s="41"/>
    </row>
    <row r="2968" spans="2:149" s="43" customFormat="1">
      <c r="B2968" s="115"/>
      <c r="C2968" s="116"/>
      <c r="D2968" s="116"/>
      <c r="E2968" s="116"/>
      <c r="F2968" s="117"/>
      <c r="ER2968" s="41"/>
      <c r="ES2968" s="41"/>
    </row>
    <row r="2969" spans="2:149" s="43" customFormat="1">
      <c r="B2969" s="115"/>
      <c r="C2969" s="116"/>
      <c r="D2969" s="116"/>
      <c r="E2969" s="116"/>
      <c r="F2969" s="117"/>
      <c r="ER2969" s="41"/>
      <c r="ES2969" s="41"/>
    </row>
    <row r="2970" spans="2:149" s="43" customFormat="1">
      <c r="B2970" s="115"/>
      <c r="C2970" s="116"/>
      <c r="D2970" s="116"/>
      <c r="E2970" s="116"/>
      <c r="F2970" s="117"/>
      <c r="ER2970" s="41"/>
      <c r="ES2970" s="41"/>
    </row>
    <row r="2971" spans="2:149" s="43" customFormat="1">
      <c r="B2971" s="115"/>
      <c r="C2971" s="116"/>
      <c r="D2971" s="116"/>
      <c r="E2971" s="116"/>
      <c r="F2971" s="117"/>
      <c r="ER2971" s="41"/>
      <c r="ES2971" s="41"/>
    </row>
    <row r="2972" spans="2:149" s="43" customFormat="1">
      <c r="B2972" s="115"/>
      <c r="C2972" s="116"/>
      <c r="D2972" s="116"/>
      <c r="E2972" s="116"/>
      <c r="F2972" s="117"/>
      <c r="ER2972" s="41"/>
      <c r="ES2972" s="41"/>
    </row>
    <row r="2973" spans="2:149" s="43" customFormat="1">
      <c r="B2973" s="115"/>
      <c r="C2973" s="116"/>
      <c r="D2973" s="116"/>
      <c r="E2973" s="116"/>
      <c r="F2973" s="117"/>
      <c r="ER2973" s="41"/>
      <c r="ES2973" s="41"/>
    </row>
    <row r="2974" spans="2:149" s="43" customFormat="1">
      <c r="B2974" s="115"/>
      <c r="C2974" s="116"/>
      <c r="D2974" s="116"/>
      <c r="E2974" s="116"/>
      <c r="F2974" s="117"/>
      <c r="ER2974" s="41"/>
      <c r="ES2974" s="41"/>
    </row>
    <row r="2975" spans="2:149" s="43" customFormat="1">
      <c r="B2975" s="115"/>
      <c r="C2975" s="116"/>
      <c r="D2975" s="116"/>
      <c r="E2975" s="116"/>
      <c r="F2975" s="117"/>
      <c r="ER2975" s="41"/>
      <c r="ES2975" s="41"/>
    </row>
    <row r="2976" spans="2:149" s="43" customFormat="1">
      <c r="B2976" s="115"/>
      <c r="C2976" s="116"/>
      <c r="D2976" s="116"/>
      <c r="E2976" s="116"/>
      <c r="F2976" s="117"/>
      <c r="ER2976" s="41"/>
      <c r="ES2976" s="41"/>
    </row>
    <row r="2977" spans="2:149" s="43" customFormat="1">
      <c r="B2977" s="115"/>
      <c r="C2977" s="116"/>
      <c r="D2977" s="116"/>
      <c r="E2977" s="116"/>
      <c r="F2977" s="117"/>
      <c r="ER2977" s="41"/>
      <c r="ES2977" s="41"/>
    </row>
    <row r="2978" spans="2:149" s="43" customFormat="1">
      <c r="B2978" s="115"/>
      <c r="C2978" s="116"/>
      <c r="D2978" s="116"/>
      <c r="E2978" s="116"/>
      <c r="F2978" s="117"/>
      <c r="ER2978" s="41"/>
      <c r="ES2978" s="41"/>
    </row>
    <row r="2979" spans="2:149" s="43" customFormat="1">
      <c r="B2979" s="115"/>
      <c r="C2979" s="116"/>
      <c r="D2979" s="116"/>
      <c r="E2979" s="116"/>
      <c r="F2979" s="117"/>
      <c r="ER2979" s="41"/>
      <c r="ES2979" s="41"/>
    </row>
    <row r="2980" spans="2:149" s="43" customFormat="1">
      <c r="B2980" s="115"/>
      <c r="C2980" s="116"/>
      <c r="D2980" s="116"/>
      <c r="E2980" s="116"/>
      <c r="F2980" s="117"/>
      <c r="ER2980" s="41"/>
      <c r="ES2980" s="41"/>
    </row>
    <row r="2981" spans="2:149" s="43" customFormat="1">
      <c r="B2981" s="115"/>
      <c r="C2981" s="116"/>
      <c r="D2981" s="116"/>
      <c r="E2981" s="116"/>
      <c r="F2981" s="117"/>
      <c r="ER2981" s="41"/>
      <c r="ES2981" s="41"/>
    </row>
    <row r="2982" spans="2:149" s="43" customFormat="1">
      <c r="B2982" s="115"/>
      <c r="C2982" s="116"/>
      <c r="D2982" s="116"/>
      <c r="E2982" s="116"/>
      <c r="F2982" s="117"/>
      <c r="ER2982" s="41"/>
      <c r="ES2982" s="41"/>
    </row>
    <row r="2983" spans="2:149" s="43" customFormat="1">
      <c r="B2983" s="115"/>
      <c r="C2983" s="116"/>
      <c r="D2983" s="116"/>
      <c r="E2983" s="116"/>
      <c r="F2983" s="117"/>
      <c r="ER2983" s="41"/>
      <c r="ES2983" s="41"/>
    </row>
    <row r="2984" spans="2:149" s="43" customFormat="1">
      <c r="B2984" s="115"/>
      <c r="C2984" s="116"/>
      <c r="D2984" s="116"/>
      <c r="E2984" s="116"/>
      <c r="F2984" s="117"/>
      <c r="ER2984" s="41"/>
      <c r="ES2984" s="41"/>
    </row>
    <row r="2985" spans="2:149" s="43" customFormat="1">
      <c r="B2985" s="115"/>
      <c r="C2985" s="116"/>
      <c r="D2985" s="116"/>
      <c r="E2985" s="116"/>
      <c r="F2985" s="117"/>
      <c r="ER2985" s="41"/>
      <c r="ES2985" s="41"/>
    </row>
    <row r="2986" spans="2:149" s="43" customFormat="1">
      <c r="B2986" s="115"/>
      <c r="C2986" s="116"/>
      <c r="D2986" s="116"/>
      <c r="E2986" s="116"/>
      <c r="F2986" s="117"/>
      <c r="ER2986" s="41"/>
      <c r="ES2986" s="41"/>
    </row>
    <row r="2987" spans="2:149" s="43" customFormat="1">
      <c r="B2987" s="115"/>
      <c r="C2987" s="116"/>
      <c r="D2987" s="116"/>
      <c r="E2987" s="116"/>
      <c r="F2987" s="117"/>
      <c r="ER2987" s="41"/>
      <c r="ES2987" s="41"/>
    </row>
    <row r="2988" spans="2:149" s="43" customFormat="1">
      <c r="B2988" s="115"/>
      <c r="C2988" s="116"/>
      <c r="D2988" s="116"/>
      <c r="E2988" s="116"/>
      <c r="F2988" s="117"/>
      <c r="ER2988" s="41"/>
      <c r="ES2988" s="41"/>
    </row>
    <row r="2989" spans="2:149" s="43" customFormat="1">
      <c r="B2989" s="115"/>
      <c r="C2989" s="116"/>
      <c r="D2989" s="116"/>
      <c r="E2989" s="116"/>
      <c r="F2989" s="117"/>
      <c r="ER2989" s="41"/>
      <c r="ES2989" s="41"/>
    </row>
    <row r="2990" spans="2:149" s="43" customFormat="1">
      <c r="B2990" s="115"/>
      <c r="C2990" s="116"/>
      <c r="D2990" s="116"/>
      <c r="E2990" s="116"/>
      <c r="F2990" s="117"/>
      <c r="ER2990" s="41"/>
      <c r="ES2990" s="41"/>
    </row>
    <row r="2991" spans="2:149" s="43" customFormat="1">
      <c r="B2991" s="115"/>
      <c r="C2991" s="116"/>
      <c r="D2991" s="116"/>
      <c r="E2991" s="116"/>
      <c r="F2991" s="117"/>
      <c r="ER2991" s="41"/>
      <c r="ES2991" s="41"/>
    </row>
    <row r="2992" spans="2:149" s="43" customFormat="1">
      <c r="B2992" s="115"/>
      <c r="C2992" s="116"/>
      <c r="D2992" s="116"/>
      <c r="E2992" s="116"/>
      <c r="F2992" s="117"/>
      <c r="ER2992" s="41"/>
      <c r="ES2992" s="41"/>
    </row>
    <row r="2993" spans="2:149" s="43" customFormat="1">
      <c r="B2993" s="115"/>
      <c r="C2993" s="116"/>
      <c r="D2993" s="116"/>
      <c r="E2993" s="116"/>
      <c r="F2993" s="117"/>
      <c r="ER2993" s="41"/>
      <c r="ES2993" s="41"/>
    </row>
    <row r="2994" spans="2:149" s="43" customFormat="1">
      <c r="B2994" s="115"/>
      <c r="C2994" s="116"/>
      <c r="D2994" s="116"/>
      <c r="E2994" s="116"/>
      <c r="F2994" s="117"/>
      <c r="ER2994" s="41"/>
      <c r="ES2994" s="41"/>
    </row>
    <row r="2995" spans="2:149" s="43" customFormat="1">
      <c r="B2995" s="115"/>
      <c r="C2995" s="116"/>
      <c r="D2995" s="116"/>
      <c r="E2995" s="116"/>
      <c r="F2995" s="117"/>
      <c r="ER2995" s="41"/>
      <c r="ES2995" s="41"/>
    </row>
    <row r="2996" spans="2:149" s="43" customFormat="1">
      <c r="B2996" s="115"/>
      <c r="C2996" s="116"/>
      <c r="D2996" s="116"/>
      <c r="E2996" s="116"/>
      <c r="F2996" s="117"/>
      <c r="ER2996" s="41"/>
      <c r="ES2996" s="41"/>
    </row>
    <row r="2997" spans="2:149" s="43" customFormat="1">
      <c r="B2997" s="115"/>
      <c r="C2997" s="116"/>
      <c r="D2997" s="116"/>
      <c r="E2997" s="116"/>
      <c r="F2997" s="117"/>
      <c r="ER2997" s="41"/>
      <c r="ES2997" s="41"/>
    </row>
    <row r="2998" spans="2:149" s="43" customFormat="1">
      <c r="B2998" s="115"/>
      <c r="C2998" s="116"/>
      <c r="D2998" s="116"/>
      <c r="E2998" s="116"/>
      <c r="F2998" s="117"/>
      <c r="ER2998" s="41"/>
      <c r="ES2998" s="41"/>
    </row>
    <row r="2999" spans="2:149" s="43" customFormat="1">
      <c r="B2999" s="115"/>
      <c r="C2999" s="116"/>
      <c r="D2999" s="116"/>
      <c r="E2999" s="116"/>
      <c r="F2999" s="117"/>
      <c r="ER2999" s="41"/>
      <c r="ES2999" s="41"/>
    </row>
    <row r="3000" spans="2:149" s="43" customFormat="1">
      <c r="B3000" s="115"/>
      <c r="C3000" s="116"/>
      <c r="D3000" s="116"/>
      <c r="E3000" s="116"/>
      <c r="F3000" s="117"/>
      <c r="ER3000" s="41"/>
      <c r="ES3000" s="41"/>
    </row>
    <row r="3001" spans="2:149" s="43" customFormat="1">
      <c r="B3001" s="115"/>
      <c r="C3001" s="116"/>
      <c r="D3001" s="116"/>
      <c r="E3001" s="116"/>
      <c r="F3001" s="117"/>
      <c r="ER3001" s="41"/>
      <c r="ES3001" s="41"/>
    </row>
    <row r="3002" spans="2:149" s="43" customFormat="1">
      <c r="B3002" s="115"/>
      <c r="C3002" s="116"/>
      <c r="D3002" s="116"/>
      <c r="E3002" s="116"/>
      <c r="F3002" s="117"/>
      <c r="ER3002" s="41"/>
      <c r="ES3002" s="41"/>
    </row>
    <row r="3003" spans="2:149" s="43" customFormat="1">
      <c r="B3003" s="115"/>
      <c r="C3003" s="116"/>
      <c r="D3003" s="116"/>
      <c r="E3003" s="116"/>
      <c r="F3003" s="117"/>
      <c r="ER3003" s="41"/>
      <c r="ES3003" s="41"/>
    </row>
    <row r="3004" spans="2:149" s="43" customFormat="1">
      <c r="B3004" s="115"/>
      <c r="C3004" s="116"/>
      <c r="D3004" s="116"/>
      <c r="E3004" s="116"/>
      <c r="F3004" s="117"/>
      <c r="ER3004" s="41"/>
      <c r="ES3004" s="41"/>
    </row>
    <row r="3005" spans="2:149" s="43" customFormat="1">
      <c r="B3005" s="115"/>
      <c r="C3005" s="116"/>
      <c r="D3005" s="116"/>
      <c r="E3005" s="116"/>
      <c r="F3005" s="117"/>
      <c r="ER3005" s="41"/>
      <c r="ES3005" s="41"/>
    </row>
    <row r="3006" spans="2:149" s="43" customFormat="1">
      <c r="B3006" s="115"/>
      <c r="C3006" s="116"/>
      <c r="D3006" s="116"/>
      <c r="E3006" s="116"/>
      <c r="F3006" s="117"/>
      <c r="ER3006" s="41"/>
      <c r="ES3006" s="41"/>
    </row>
    <row r="3007" spans="2:149" s="43" customFormat="1">
      <c r="B3007" s="115"/>
      <c r="C3007" s="116"/>
      <c r="D3007" s="116"/>
      <c r="E3007" s="116"/>
      <c r="F3007" s="117"/>
      <c r="ER3007" s="41"/>
      <c r="ES3007" s="41"/>
    </row>
    <row r="3008" spans="2:149" s="43" customFormat="1">
      <c r="B3008" s="115"/>
      <c r="C3008" s="116"/>
      <c r="D3008" s="116"/>
      <c r="E3008" s="116"/>
      <c r="F3008" s="117"/>
      <c r="ER3008" s="41"/>
      <c r="ES3008" s="41"/>
    </row>
    <row r="3009" spans="2:149" s="43" customFormat="1">
      <c r="B3009" s="115"/>
      <c r="C3009" s="116"/>
      <c r="D3009" s="116"/>
      <c r="E3009" s="116"/>
      <c r="F3009" s="117"/>
      <c r="ER3009" s="41"/>
      <c r="ES3009" s="41"/>
    </row>
    <row r="3010" spans="2:149" s="43" customFormat="1">
      <c r="B3010" s="115"/>
      <c r="C3010" s="116"/>
      <c r="D3010" s="116"/>
      <c r="E3010" s="116"/>
      <c r="F3010" s="117"/>
      <c r="ER3010" s="41"/>
      <c r="ES3010" s="41"/>
    </row>
    <row r="3011" spans="2:149" s="43" customFormat="1">
      <c r="B3011" s="115"/>
      <c r="C3011" s="116"/>
      <c r="D3011" s="116"/>
      <c r="E3011" s="116"/>
      <c r="F3011" s="117"/>
      <c r="ER3011" s="41"/>
      <c r="ES3011" s="41"/>
    </row>
    <row r="3012" spans="2:149" s="43" customFormat="1">
      <c r="B3012" s="115"/>
      <c r="C3012" s="116"/>
      <c r="D3012" s="116"/>
      <c r="E3012" s="116"/>
      <c r="F3012" s="117"/>
      <c r="ER3012" s="41"/>
      <c r="ES3012" s="41"/>
    </row>
    <row r="3013" spans="2:149" s="43" customFormat="1">
      <c r="B3013" s="115"/>
      <c r="C3013" s="116"/>
      <c r="D3013" s="116"/>
      <c r="E3013" s="116"/>
      <c r="F3013" s="117"/>
      <c r="ER3013" s="41"/>
      <c r="ES3013" s="41"/>
    </row>
    <row r="3014" spans="2:149" s="43" customFormat="1">
      <c r="B3014" s="115"/>
      <c r="C3014" s="116"/>
      <c r="D3014" s="116"/>
      <c r="E3014" s="116"/>
      <c r="F3014" s="117"/>
      <c r="ER3014" s="41"/>
      <c r="ES3014" s="41"/>
    </row>
    <row r="3015" spans="2:149" s="43" customFormat="1">
      <c r="B3015" s="115"/>
      <c r="C3015" s="116"/>
      <c r="D3015" s="116"/>
      <c r="E3015" s="116"/>
      <c r="F3015" s="117"/>
      <c r="ER3015" s="41"/>
      <c r="ES3015" s="41"/>
    </row>
    <row r="3016" spans="2:149" s="43" customFormat="1">
      <c r="B3016" s="115"/>
      <c r="C3016" s="116"/>
      <c r="D3016" s="116"/>
      <c r="E3016" s="116"/>
      <c r="F3016" s="117"/>
      <c r="ER3016" s="41"/>
      <c r="ES3016" s="41"/>
    </row>
    <row r="3017" spans="2:149" s="43" customFormat="1">
      <c r="B3017" s="115"/>
      <c r="C3017" s="116"/>
      <c r="D3017" s="116"/>
      <c r="E3017" s="116"/>
      <c r="F3017" s="117"/>
      <c r="ER3017" s="41"/>
      <c r="ES3017" s="41"/>
    </row>
    <row r="3018" spans="2:149" s="43" customFormat="1">
      <c r="B3018" s="115"/>
      <c r="C3018" s="116"/>
      <c r="D3018" s="116"/>
      <c r="E3018" s="116"/>
      <c r="F3018" s="117"/>
      <c r="ER3018" s="41"/>
      <c r="ES3018" s="41"/>
    </row>
    <row r="3019" spans="2:149" s="43" customFormat="1">
      <c r="B3019" s="115"/>
      <c r="C3019" s="116"/>
      <c r="D3019" s="116"/>
      <c r="E3019" s="116"/>
      <c r="F3019" s="117"/>
      <c r="ER3019" s="41"/>
      <c r="ES3019" s="41"/>
    </row>
    <row r="3020" spans="2:149" s="43" customFormat="1">
      <c r="B3020" s="115"/>
      <c r="C3020" s="116"/>
      <c r="D3020" s="116"/>
      <c r="E3020" s="116"/>
      <c r="F3020" s="117"/>
      <c r="ER3020" s="41"/>
      <c r="ES3020" s="41"/>
    </row>
    <row r="3021" spans="2:149" s="43" customFormat="1">
      <c r="B3021" s="115"/>
      <c r="C3021" s="116"/>
      <c r="D3021" s="116"/>
      <c r="E3021" s="116"/>
      <c r="F3021" s="117"/>
      <c r="ER3021" s="41"/>
      <c r="ES3021" s="41"/>
    </row>
    <row r="3022" spans="2:149" s="43" customFormat="1">
      <c r="B3022" s="115"/>
      <c r="C3022" s="116"/>
      <c r="D3022" s="116"/>
      <c r="E3022" s="116"/>
      <c r="F3022" s="117"/>
      <c r="ER3022" s="41"/>
      <c r="ES3022" s="41"/>
    </row>
    <row r="3023" spans="2:149" s="43" customFormat="1">
      <c r="B3023" s="115"/>
      <c r="C3023" s="116"/>
      <c r="D3023" s="116"/>
      <c r="E3023" s="116"/>
      <c r="F3023" s="117"/>
      <c r="ER3023" s="41"/>
      <c r="ES3023" s="41"/>
    </row>
    <row r="3024" spans="2:149" s="43" customFormat="1">
      <c r="B3024" s="115"/>
      <c r="C3024" s="116"/>
      <c r="D3024" s="116"/>
      <c r="E3024" s="116"/>
      <c r="F3024" s="117"/>
      <c r="ER3024" s="41"/>
      <c r="ES3024" s="41"/>
    </row>
    <row r="3025" spans="2:149" s="43" customFormat="1">
      <c r="B3025" s="115"/>
      <c r="C3025" s="116"/>
      <c r="D3025" s="116"/>
      <c r="E3025" s="116"/>
      <c r="F3025" s="117"/>
      <c r="ER3025" s="41"/>
      <c r="ES3025" s="41"/>
    </row>
    <row r="3026" spans="2:149" s="43" customFormat="1">
      <c r="B3026" s="115"/>
      <c r="C3026" s="116"/>
      <c r="D3026" s="116"/>
      <c r="E3026" s="116"/>
      <c r="F3026" s="117"/>
      <c r="ER3026" s="41"/>
      <c r="ES3026" s="41"/>
    </row>
    <row r="3027" spans="2:149" s="43" customFormat="1">
      <c r="B3027" s="115"/>
      <c r="C3027" s="116"/>
      <c r="D3027" s="116"/>
      <c r="E3027" s="116"/>
      <c r="F3027" s="117"/>
      <c r="ER3027" s="41"/>
      <c r="ES3027" s="41"/>
    </row>
    <row r="3028" spans="2:149" s="43" customFormat="1">
      <c r="B3028" s="115"/>
      <c r="C3028" s="116"/>
      <c r="D3028" s="116"/>
      <c r="E3028" s="116"/>
      <c r="F3028" s="117"/>
      <c r="ER3028" s="41"/>
      <c r="ES3028" s="41"/>
    </row>
    <row r="3029" spans="2:149" s="43" customFormat="1">
      <c r="B3029" s="115"/>
      <c r="C3029" s="116"/>
      <c r="D3029" s="116"/>
      <c r="E3029" s="116"/>
      <c r="F3029" s="117"/>
      <c r="ER3029" s="41"/>
      <c r="ES3029" s="41"/>
    </row>
    <row r="3030" spans="2:149" s="43" customFormat="1">
      <c r="B3030" s="115"/>
      <c r="C3030" s="116"/>
      <c r="D3030" s="116"/>
      <c r="E3030" s="116"/>
      <c r="F3030" s="117"/>
      <c r="ER3030" s="41"/>
      <c r="ES3030" s="41"/>
    </row>
    <row r="3031" spans="2:149" s="43" customFormat="1">
      <c r="B3031" s="115"/>
      <c r="C3031" s="116"/>
      <c r="D3031" s="116"/>
      <c r="E3031" s="116"/>
      <c r="F3031" s="117"/>
      <c r="ER3031" s="41"/>
      <c r="ES3031" s="41"/>
    </row>
    <row r="3032" spans="2:149" s="43" customFormat="1">
      <c r="B3032" s="115"/>
      <c r="C3032" s="116"/>
      <c r="D3032" s="116"/>
      <c r="E3032" s="116"/>
      <c r="F3032" s="117"/>
      <c r="ER3032" s="41"/>
      <c r="ES3032" s="41"/>
    </row>
    <row r="3033" spans="2:149" s="43" customFormat="1">
      <c r="B3033" s="115"/>
      <c r="C3033" s="116"/>
      <c r="D3033" s="116"/>
      <c r="E3033" s="116"/>
      <c r="F3033" s="117"/>
      <c r="ER3033" s="41"/>
      <c r="ES3033" s="41"/>
    </row>
    <row r="3034" spans="2:149" s="43" customFormat="1">
      <c r="B3034" s="115"/>
      <c r="C3034" s="116"/>
      <c r="D3034" s="116"/>
      <c r="E3034" s="116"/>
      <c r="F3034" s="117"/>
      <c r="ER3034" s="41"/>
      <c r="ES3034" s="41"/>
    </row>
    <row r="3035" spans="2:149" s="43" customFormat="1">
      <c r="B3035" s="115"/>
      <c r="C3035" s="116"/>
      <c r="D3035" s="116"/>
      <c r="E3035" s="116"/>
      <c r="F3035" s="117"/>
      <c r="ER3035" s="41"/>
      <c r="ES3035" s="41"/>
    </row>
    <row r="3036" spans="2:149" s="43" customFormat="1">
      <c r="B3036" s="115"/>
      <c r="C3036" s="116"/>
      <c r="D3036" s="116"/>
      <c r="E3036" s="116"/>
      <c r="F3036" s="117"/>
      <c r="ER3036" s="41"/>
      <c r="ES3036" s="41"/>
    </row>
    <row r="3037" spans="2:149" s="43" customFormat="1">
      <c r="B3037" s="115"/>
      <c r="C3037" s="116"/>
      <c r="D3037" s="116"/>
      <c r="E3037" s="116"/>
      <c r="F3037" s="117"/>
      <c r="ER3037" s="41"/>
      <c r="ES3037" s="41"/>
    </row>
    <row r="3038" spans="2:149" s="43" customFormat="1">
      <c r="B3038" s="115"/>
      <c r="C3038" s="116"/>
      <c r="D3038" s="116"/>
      <c r="E3038" s="116"/>
      <c r="F3038" s="117"/>
      <c r="ER3038" s="41"/>
      <c r="ES3038" s="41"/>
    </row>
    <row r="3039" spans="2:149" s="43" customFormat="1">
      <c r="B3039" s="115"/>
      <c r="C3039" s="116"/>
      <c r="D3039" s="116"/>
      <c r="E3039" s="116"/>
      <c r="F3039" s="117"/>
      <c r="ER3039" s="41"/>
      <c r="ES3039" s="41"/>
    </row>
    <row r="3040" spans="2:149" s="43" customFormat="1">
      <c r="B3040" s="115"/>
      <c r="C3040" s="116"/>
      <c r="D3040" s="116"/>
      <c r="E3040" s="116"/>
      <c r="F3040" s="117"/>
      <c r="ER3040" s="41"/>
      <c r="ES3040" s="41"/>
    </row>
    <row r="3041" spans="2:149" s="43" customFormat="1">
      <c r="B3041" s="115"/>
      <c r="C3041" s="116"/>
      <c r="D3041" s="116"/>
      <c r="E3041" s="116"/>
      <c r="F3041" s="117"/>
      <c r="ER3041" s="41"/>
      <c r="ES3041" s="41"/>
    </row>
    <row r="3042" spans="2:149" s="43" customFormat="1">
      <c r="B3042" s="115"/>
      <c r="C3042" s="116"/>
      <c r="D3042" s="116"/>
      <c r="E3042" s="116"/>
      <c r="F3042" s="117"/>
      <c r="ER3042" s="41"/>
      <c r="ES3042" s="41"/>
    </row>
    <row r="3043" spans="2:149" s="43" customFormat="1">
      <c r="B3043" s="115"/>
      <c r="C3043" s="116"/>
      <c r="D3043" s="116"/>
      <c r="E3043" s="116"/>
      <c r="F3043" s="117"/>
      <c r="ER3043" s="41"/>
      <c r="ES3043" s="41"/>
    </row>
    <row r="3044" spans="2:149" s="43" customFormat="1">
      <c r="B3044" s="115"/>
      <c r="C3044" s="116"/>
      <c r="D3044" s="116"/>
      <c r="E3044" s="116"/>
      <c r="F3044" s="117"/>
      <c r="ER3044" s="41"/>
      <c r="ES3044" s="41"/>
    </row>
    <row r="3045" spans="2:149" s="43" customFormat="1">
      <c r="B3045" s="115"/>
      <c r="C3045" s="116"/>
      <c r="D3045" s="116"/>
      <c r="E3045" s="116"/>
      <c r="F3045" s="117"/>
      <c r="ER3045" s="41"/>
      <c r="ES3045" s="41"/>
    </row>
    <row r="3046" spans="2:149" s="43" customFormat="1">
      <c r="B3046" s="115"/>
      <c r="C3046" s="116"/>
      <c r="D3046" s="116"/>
      <c r="E3046" s="116"/>
      <c r="F3046" s="117"/>
      <c r="ER3046" s="41"/>
      <c r="ES3046" s="41"/>
    </row>
    <row r="3047" spans="2:149" s="43" customFormat="1">
      <c r="B3047" s="115"/>
      <c r="C3047" s="116"/>
      <c r="D3047" s="116"/>
      <c r="E3047" s="116"/>
      <c r="F3047" s="117"/>
      <c r="ER3047" s="41"/>
      <c r="ES3047" s="41"/>
    </row>
    <row r="3048" spans="2:149" s="43" customFormat="1">
      <c r="B3048" s="115"/>
      <c r="C3048" s="116"/>
      <c r="D3048" s="116"/>
      <c r="E3048" s="116"/>
      <c r="F3048" s="117"/>
      <c r="ER3048" s="41"/>
      <c r="ES3048" s="41"/>
    </row>
    <row r="3049" spans="2:149" s="43" customFormat="1">
      <c r="B3049" s="115"/>
      <c r="C3049" s="116"/>
      <c r="D3049" s="116"/>
      <c r="E3049" s="116"/>
      <c r="F3049" s="117"/>
      <c r="ER3049" s="41"/>
      <c r="ES3049" s="41"/>
    </row>
    <row r="3050" spans="2:149" s="43" customFormat="1">
      <c r="B3050" s="115"/>
      <c r="C3050" s="116"/>
      <c r="D3050" s="116"/>
      <c r="E3050" s="116"/>
      <c r="F3050" s="117"/>
      <c r="ER3050" s="41"/>
      <c r="ES3050" s="41"/>
    </row>
    <row r="3051" spans="2:149" s="43" customFormat="1">
      <c r="B3051" s="115"/>
      <c r="C3051" s="116"/>
      <c r="D3051" s="116"/>
      <c r="E3051" s="116"/>
      <c r="F3051" s="117"/>
      <c r="ER3051" s="41"/>
      <c r="ES3051" s="41"/>
    </row>
    <row r="3052" spans="2:149" s="43" customFormat="1">
      <c r="B3052" s="115"/>
      <c r="C3052" s="116"/>
      <c r="D3052" s="116"/>
      <c r="E3052" s="116"/>
      <c r="F3052" s="117"/>
      <c r="ER3052" s="41"/>
      <c r="ES3052" s="41"/>
    </row>
    <row r="3053" spans="2:149" s="43" customFormat="1">
      <c r="B3053" s="115"/>
      <c r="C3053" s="116"/>
      <c r="D3053" s="116"/>
      <c r="E3053" s="116"/>
      <c r="F3053" s="117"/>
      <c r="ER3053" s="41"/>
      <c r="ES3053" s="41"/>
    </row>
    <row r="3054" spans="2:149" s="43" customFormat="1">
      <c r="B3054" s="115"/>
      <c r="C3054" s="116"/>
      <c r="D3054" s="116"/>
      <c r="E3054" s="116"/>
      <c r="F3054" s="117"/>
      <c r="ER3054" s="41"/>
      <c r="ES3054" s="41"/>
    </row>
    <row r="3055" spans="2:149" s="43" customFormat="1">
      <c r="B3055" s="115"/>
      <c r="C3055" s="116"/>
      <c r="D3055" s="116"/>
      <c r="E3055" s="116"/>
      <c r="F3055" s="117"/>
      <c r="ER3055" s="41"/>
      <c r="ES3055" s="41"/>
    </row>
    <row r="3056" spans="2:149" s="43" customFormat="1">
      <c r="B3056" s="115"/>
      <c r="C3056" s="116"/>
      <c r="D3056" s="116"/>
      <c r="E3056" s="116"/>
      <c r="F3056" s="117"/>
      <c r="ER3056" s="41"/>
      <c r="ES3056" s="41"/>
    </row>
    <row r="3057" spans="2:149" s="43" customFormat="1">
      <c r="B3057" s="115"/>
      <c r="C3057" s="116"/>
      <c r="D3057" s="116"/>
      <c r="E3057" s="116"/>
      <c r="F3057" s="117"/>
      <c r="ER3057" s="41"/>
      <c r="ES3057" s="41"/>
    </row>
    <row r="3058" spans="2:149" s="43" customFormat="1">
      <c r="B3058" s="115"/>
      <c r="C3058" s="116"/>
      <c r="D3058" s="116"/>
      <c r="E3058" s="116"/>
      <c r="F3058" s="117"/>
      <c r="ER3058" s="41"/>
      <c r="ES3058" s="41"/>
    </row>
    <row r="3059" spans="2:149" s="43" customFormat="1">
      <c r="B3059" s="115"/>
      <c r="C3059" s="116"/>
      <c r="D3059" s="116"/>
      <c r="E3059" s="116"/>
      <c r="F3059" s="117"/>
      <c r="ER3059" s="41"/>
      <c r="ES3059" s="41"/>
    </row>
    <row r="3060" spans="2:149" s="43" customFormat="1">
      <c r="B3060" s="115"/>
      <c r="C3060" s="116"/>
      <c r="D3060" s="116"/>
      <c r="E3060" s="116"/>
      <c r="F3060" s="117"/>
      <c r="ER3060" s="41"/>
      <c r="ES3060" s="41"/>
    </row>
    <row r="3061" spans="2:149" s="43" customFormat="1">
      <c r="B3061" s="115"/>
      <c r="C3061" s="116"/>
      <c r="D3061" s="116"/>
      <c r="E3061" s="116"/>
      <c r="F3061" s="117"/>
      <c r="ER3061" s="41"/>
      <c r="ES3061" s="41"/>
    </row>
    <row r="3062" spans="2:149" s="43" customFormat="1">
      <c r="B3062" s="115"/>
      <c r="C3062" s="116"/>
      <c r="D3062" s="116"/>
      <c r="E3062" s="116"/>
      <c r="F3062" s="117"/>
      <c r="ER3062" s="41"/>
      <c r="ES3062" s="41"/>
    </row>
    <row r="3063" spans="2:149" s="43" customFormat="1">
      <c r="B3063" s="115"/>
      <c r="C3063" s="116"/>
      <c r="D3063" s="116"/>
      <c r="E3063" s="116"/>
      <c r="F3063" s="117"/>
      <c r="ER3063" s="41"/>
      <c r="ES3063" s="41"/>
    </row>
    <row r="3064" spans="2:149" s="43" customFormat="1">
      <c r="B3064" s="115"/>
      <c r="C3064" s="116"/>
      <c r="D3064" s="116"/>
      <c r="E3064" s="116"/>
      <c r="F3064" s="117"/>
      <c r="ER3064" s="41"/>
      <c r="ES3064" s="41"/>
    </row>
    <row r="3065" spans="2:149" s="43" customFormat="1">
      <c r="B3065" s="115"/>
      <c r="C3065" s="116"/>
      <c r="D3065" s="116"/>
      <c r="E3065" s="116"/>
      <c r="F3065" s="117"/>
      <c r="ER3065" s="41"/>
      <c r="ES3065" s="41"/>
    </row>
    <row r="3066" spans="2:149" s="43" customFormat="1">
      <c r="B3066" s="115"/>
      <c r="C3066" s="116"/>
      <c r="D3066" s="116"/>
      <c r="E3066" s="116"/>
      <c r="F3066" s="117"/>
      <c r="ER3066" s="41"/>
      <c r="ES3066" s="41"/>
    </row>
    <row r="3067" spans="2:149" s="43" customFormat="1">
      <c r="B3067" s="115"/>
      <c r="C3067" s="116"/>
      <c r="D3067" s="116"/>
      <c r="E3067" s="116"/>
      <c r="F3067" s="117"/>
      <c r="ER3067" s="41"/>
      <c r="ES3067" s="41"/>
    </row>
    <row r="3068" spans="2:149" s="43" customFormat="1">
      <c r="B3068" s="115"/>
      <c r="C3068" s="116"/>
      <c r="D3068" s="116"/>
      <c r="E3068" s="116"/>
      <c r="F3068" s="117"/>
      <c r="ER3068" s="41"/>
      <c r="ES3068" s="41"/>
    </row>
    <row r="3069" spans="2:149" s="43" customFormat="1">
      <c r="B3069" s="115"/>
      <c r="C3069" s="116"/>
      <c r="D3069" s="116"/>
      <c r="E3069" s="116"/>
      <c r="F3069" s="117"/>
      <c r="ER3069" s="41"/>
      <c r="ES3069" s="41"/>
    </row>
    <row r="3070" spans="2:149" s="43" customFormat="1">
      <c r="B3070" s="115"/>
      <c r="C3070" s="116"/>
      <c r="D3070" s="116"/>
      <c r="E3070" s="116"/>
      <c r="F3070" s="117"/>
      <c r="ER3070" s="41"/>
      <c r="ES3070" s="41"/>
    </row>
    <row r="3071" spans="2:149" s="43" customFormat="1">
      <c r="B3071" s="115"/>
      <c r="C3071" s="116"/>
      <c r="D3071" s="116"/>
      <c r="E3071" s="116"/>
      <c r="F3071" s="117"/>
      <c r="ER3071" s="41"/>
      <c r="ES3071" s="41"/>
    </row>
    <row r="3072" spans="2:149" s="43" customFormat="1">
      <c r="B3072" s="115"/>
      <c r="C3072" s="116"/>
      <c r="D3072" s="116"/>
      <c r="E3072" s="116"/>
      <c r="F3072" s="117"/>
      <c r="ER3072" s="41"/>
      <c r="ES3072" s="41"/>
    </row>
    <row r="3073" spans="2:149" s="43" customFormat="1">
      <c r="B3073" s="115"/>
      <c r="C3073" s="116"/>
      <c r="D3073" s="116"/>
      <c r="E3073" s="116"/>
      <c r="F3073" s="117"/>
      <c r="ER3073" s="41"/>
      <c r="ES3073" s="41"/>
    </row>
    <row r="3074" spans="2:149" s="43" customFormat="1">
      <c r="B3074" s="115"/>
      <c r="C3074" s="116"/>
      <c r="D3074" s="116"/>
      <c r="E3074" s="116"/>
      <c r="F3074" s="117"/>
      <c r="ER3074" s="41"/>
      <c r="ES3074" s="41"/>
    </row>
    <row r="3075" spans="2:149" s="43" customFormat="1">
      <c r="B3075" s="115"/>
      <c r="C3075" s="116"/>
      <c r="D3075" s="116"/>
      <c r="E3075" s="116"/>
      <c r="F3075" s="117"/>
      <c r="ER3075" s="41"/>
      <c r="ES3075" s="41"/>
    </row>
    <row r="3076" spans="2:149" s="43" customFormat="1">
      <c r="B3076" s="115"/>
      <c r="C3076" s="116"/>
      <c r="D3076" s="116"/>
      <c r="E3076" s="116"/>
      <c r="F3076" s="117"/>
      <c r="ER3076" s="41"/>
      <c r="ES3076" s="41"/>
    </row>
    <row r="3077" spans="2:149" s="43" customFormat="1">
      <c r="B3077" s="115"/>
      <c r="C3077" s="116"/>
      <c r="D3077" s="116"/>
      <c r="E3077" s="116"/>
      <c r="F3077" s="117"/>
      <c r="ER3077" s="41"/>
      <c r="ES3077" s="41"/>
    </row>
    <row r="3078" spans="2:149" s="43" customFormat="1">
      <c r="B3078" s="115"/>
      <c r="C3078" s="116"/>
      <c r="D3078" s="116"/>
      <c r="E3078" s="116"/>
      <c r="F3078" s="117"/>
      <c r="ER3078" s="41"/>
      <c r="ES3078" s="41"/>
    </row>
    <row r="3079" spans="2:149" s="43" customFormat="1">
      <c r="B3079" s="115"/>
      <c r="C3079" s="116"/>
      <c r="D3079" s="116"/>
      <c r="E3079" s="116"/>
      <c r="F3079" s="117"/>
      <c r="ER3079" s="41"/>
      <c r="ES3079" s="41"/>
    </row>
    <row r="3080" spans="2:149" s="43" customFormat="1">
      <c r="B3080" s="115"/>
      <c r="C3080" s="116"/>
      <c r="D3080" s="116"/>
      <c r="E3080" s="116"/>
      <c r="F3080" s="117"/>
      <c r="ER3080" s="41"/>
      <c r="ES3080" s="41"/>
    </row>
    <row r="3081" spans="2:149" s="43" customFormat="1">
      <c r="B3081" s="115"/>
      <c r="C3081" s="116"/>
      <c r="D3081" s="116"/>
      <c r="E3081" s="116"/>
      <c r="F3081" s="117"/>
      <c r="ER3081" s="41"/>
      <c r="ES3081" s="41"/>
    </row>
    <row r="3082" spans="2:149" s="43" customFormat="1">
      <c r="B3082" s="115"/>
      <c r="C3082" s="116"/>
      <c r="D3082" s="116"/>
      <c r="E3082" s="116"/>
      <c r="F3082" s="117"/>
      <c r="ER3082" s="41"/>
      <c r="ES3082" s="41"/>
    </row>
    <row r="3083" spans="2:149" s="43" customFormat="1">
      <c r="B3083" s="115"/>
      <c r="C3083" s="116"/>
      <c r="D3083" s="116"/>
      <c r="E3083" s="116"/>
      <c r="F3083" s="117"/>
      <c r="ER3083" s="41"/>
      <c r="ES3083" s="41"/>
    </row>
    <row r="3084" spans="2:149" s="43" customFormat="1">
      <c r="B3084" s="115"/>
      <c r="C3084" s="116"/>
      <c r="D3084" s="116"/>
      <c r="E3084" s="116"/>
      <c r="F3084" s="117"/>
      <c r="ER3084" s="41"/>
      <c r="ES3084" s="41"/>
    </row>
    <row r="3085" spans="2:149" s="43" customFormat="1">
      <c r="B3085" s="115"/>
      <c r="C3085" s="116"/>
      <c r="D3085" s="116"/>
      <c r="E3085" s="116"/>
      <c r="F3085" s="117"/>
      <c r="ER3085" s="41"/>
      <c r="ES3085" s="41"/>
    </row>
    <row r="3086" spans="2:149" s="43" customFormat="1">
      <c r="B3086" s="115"/>
      <c r="C3086" s="116"/>
      <c r="D3086" s="116"/>
      <c r="E3086" s="116"/>
      <c r="F3086" s="117"/>
      <c r="ER3086" s="41"/>
      <c r="ES3086" s="41"/>
    </row>
    <row r="3087" spans="2:149" s="43" customFormat="1">
      <c r="B3087" s="115"/>
      <c r="C3087" s="116"/>
      <c r="D3087" s="116"/>
      <c r="E3087" s="116"/>
      <c r="F3087" s="117"/>
      <c r="ER3087" s="41"/>
      <c r="ES3087" s="41"/>
    </row>
    <row r="3088" spans="2:149" s="43" customFormat="1">
      <c r="B3088" s="115"/>
      <c r="C3088" s="116"/>
      <c r="D3088" s="116"/>
      <c r="E3088" s="116"/>
      <c r="F3088" s="117"/>
      <c r="ER3088" s="41"/>
      <c r="ES3088" s="41"/>
    </row>
    <row r="3089" spans="2:149" s="43" customFormat="1">
      <c r="B3089" s="115"/>
      <c r="C3089" s="116"/>
      <c r="D3089" s="116"/>
      <c r="E3089" s="116"/>
      <c r="F3089" s="117"/>
      <c r="ER3089" s="41"/>
      <c r="ES3089" s="41"/>
    </row>
    <row r="3090" spans="2:149" s="43" customFormat="1">
      <c r="B3090" s="115"/>
      <c r="C3090" s="116"/>
      <c r="D3090" s="116"/>
      <c r="E3090" s="116"/>
      <c r="F3090" s="117"/>
      <c r="ER3090" s="41"/>
      <c r="ES3090" s="41"/>
    </row>
    <row r="3091" spans="2:149" s="43" customFormat="1">
      <c r="B3091" s="115"/>
      <c r="C3091" s="116"/>
      <c r="D3091" s="116"/>
      <c r="E3091" s="116"/>
      <c r="F3091" s="117"/>
      <c r="ER3091" s="41"/>
      <c r="ES3091" s="41"/>
    </row>
    <row r="3092" spans="2:149" s="43" customFormat="1">
      <c r="B3092" s="115"/>
      <c r="C3092" s="116"/>
      <c r="D3092" s="116"/>
      <c r="E3092" s="116"/>
      <c r="F3092" s="117"/>
      <c r="ER3092" s="41"/>
      <c r="ES3092" s="41"/>
    </row>
    <row r="3093" spans="2:149" s="43" customFormat="1">
      <c r="B3093" s="115"/>
      <c r="C3093" s="116"/>
      <c r="D3093" s="116"/>
      <c r="E3093" s="116"/>
      <c r="F3093" s="117"/>
      <c r="ER3093" s="41"/>
      <c r="ES3093" s="41"/>
    </row>
    <row r="3094" spans="2:149" s="43" customFormat="1">
      <c r="B3094" s="115"/>
      <c r="C3094" s="116"/>
      <c r="D3094" s="116"/>
      <c r="E3094" s="116"/>
      <c r="F3094" s="117"/>
      <c r="ER3094" s="41"/>
      <c r="ES3094" s="41"/>
    </row>
    <row r="3095" spans="2:149" s="43" customFormat="1">
      <c r="B3095" s="115"/>
      <c r="C3095" s="116"/>
      <c r="D3095" s="116"/>
      <c r="E3095" s="116"/>
      <c r="F3095" s="117"/>
      <c r="ER3095" s="41"/>
      <c r="ES3095" s="41"/>
    </row>
    <row r="3096" spans="2:149" s="43" customFormat="1">
      <c r="B3096" s="115"/>
      <c r="C3096" s="116"/>
      <c r="D3096" s="116"/>
      <c r="E3096" s="116"/>
      <c r="F3096" s="117"/>
      <c r="ER3096" s="41"/>
      <c r="ES3096" s="41"/>
    </row>
    <row r="3097" spans="2:149" s="43" customFormat="1">
      <c r="B3097" s="115"/>
      <c r="C3097" s="116"/>
      <c r="D3097" s="116"/>
      <c r="E3097" s="116"/>
      <c r="F3097" s="117"/>
      <c r="ER3097" s="41"/>
      <c r="ES3097" s="41"/>
    </row>
    <row r="3098" spans="2:149" s="43" customFormat="1">
      <c r="B3098" s="115"/>
      <c r="C3098" s="116"/>
      <c r="D3098" s="116"/>
      <c r="E3098" s="116"/>
      <c r="F3098" s="117"/>
      <c r="ER3098" s="41"/>
      <c r="ES3098" s="41"/>
    </row>
    <row r="3099" spans="2:149" s="43" customFormat="1">
      <c r="B3099" s="115"/>
      <c r="C3099" s="116"/>
      <c r="D3099" s="116"/>
      <c r="E3099" s="116"/>
      <c r="F3099" s="117"/>
      <c r="ER3099" s="41"/>
      <c r="ES3099" s="41"/>
    </row>
    <row r="3100" spans="2:149" s="43" customFormat="1">
      <c r="B3100" s="115"/>
      <c r="C3100" s="116"/>
      <c r="D3100" s="116"/>
      <c r="E3100" s="116"/>
      <c r="F3100" s="117"/>
      <c r="ER3100" s="41"/>
      <c r="ES3100" s="41"/>
    </row>
    <row r="3101" spans="2:149" s="43" customFormat="1">
      <c r="B3101" s="115"/>
      <c r="C3101" s="116"/>
      <c r="D3101" s="116"/>
      <c r="E3101" s="116"/>
      <c r="F3101" s="117"/>
      <c r="ER3101" s="41"/>
      <c r="ES3101" s="41"/>
    </row>
    <row r="3102" spans="2:149" s="43" customFormat="1">
      <c r="B3102" s="115"/>
      <c r="C3102" s="116"/>
      <c r="D3102" s="116"/>
      <c r="E3102" s="116"/>
      <c r="F3102" s="117"/>
      <c r="ER3102" s="41"/>
      <c r="ES3102" s="41"/>
    </row>
    <row r="3103" spans="2:149" s="43" customFormat="1">
      <c r="B3103" s="115"/>
      <c r="C3103" s="116"/>
      <c r="D3103" s="116"/>
      <c r="E3103" s="116"/>
      <c r="F3103" s="117"/>
      <c r="ER3103" s="41"/>
      <c r="ES3103" s="41"/>
    </row>
    <row r="3104" spans="2:149" s="43" customFormat="1">
      <c r="B3104" s="115"/>
      <c r="C3104" s="116"/>
      <c r="D3104" s="116"/>
      <c r="E3104" s="116"/>
      <c r="F3104" s="117"/>
      <c r="ER3104" s="41"/>
      <c r="ES3104" s="41"/>
    </row>
    <row r="3105" spans="2:149" s="43" customFormat="1">
      <c r="B3105" s="115"/>
      <c r="C3105" s="116"/>
      <c r="D3105" s="116"/>
      <c r="E3105" s="116"/>
      <c r="F3105" s="117"/>
      <c r="ER3105" s="41"/>
      <c r="ES3105" s="41"/>
    </row>
    <row r="3106" spans="2:149" s="43" customFormat="1">
      <c r="B3106" s="115"/>
      <c r="C3106" s="116"/>
      <c r="D3106" s="116"/>
      <c r="E3106" s="116"/>
      <c r="F3106" s="117"/>
      <c r="ER3106" s="41"/>
      <c r="ES3106" s="41"/>
    </row>
    <row r="3107" spans="2:149" s="43" customFormat="1">
      <c r="B3107" s="115"/>
      <c r="C3107" s="116"/>
      <c r="D3107" s="116"/>
      <c r="E3107" s="116"/>
      <c r="F3107" s="117"/>
      <c r="ER3107" s="41"/>
      <c r="ES3107" s="41"/>
    </row>
    <row r="3108" spans="2:149" s="43" customFormat="1">
      <c r="B3108" s="115"/>
      <c r="C3108" s="116"/>
      <c r="D3108" s="116"/>
      <c r="E3108" s="116"/>
      <c r="F3108" s="117"/>
      <c r="ER3108" s="41"/>
      <c r="ES3108" s="41"/>
    </row>
    <row r="3109" spans="2:149" s="43" customFormat="1">
      <c r="B3109" s="115"/>
      <c r="C3109" s="116"/>
      <c r="D3109" s="116"/>
      <c r="E3109" s="116"/>
      <c r="F3109" s="117"/>
      <c r="ER3109" s="41"/>
      <c r="ES3109" s="41"/>
    </row>
    <row r="3110" spans="2:149" s="43" customFormat="1">
      <c r="B3110" s="115"/>
      <c r="C3110" s="116"/>
      <c r="D3110" s="116"/>
      <c r="E3110" s="116"/>
      <c r="F3110" s="117"/>
      <c r="ER3110" s="41"/>
      <c r="ES3110" s="41"/>
    </row>
    <row r="3111" spans="2:149" s="43" customFormat="1">
      <c r="B3111" s="115"/>
      <c r="C3111" s="116"/>
      <c r="D3111" s="116"/>
      <c r="E3111" s="116"/>
      <c r="F3111" s="117"/>
      <c r="ER3111" s="41"/>
      <c r="ES3111" s="41"/>
    </row>
    <row r="3112" spans="2:149" s="43" customFormat="1">
      <c r="B3112" s="115"/>
      <c r="C3112" s="116"/>
      <c r="D3112" s="116"/>
      <c r="E3112" s="116"/>
      <c r="F3112" s="117"/>
      <c r="ER3112" s="41"/>
      <c r="ES3112" s="41"/>
    </row>
    <row r="3113" spans="2:149" s="43" customFormat="1">
      <c r="B3113" s="115"/>
      <c r="C3113" s="116"/>
      <c r="D3113" s="116"/>
      <c r="E3113" s="116"/>
      <c r="F3113" s="117"/>
      <c r="ER3113" s="41"/>
      <c r="ES3113" s="41"/>
    </row>
    <row r="3114" spans="2:149" s="43" customFormat="1">
      <c r="B3114" s="115"/>
      <c r="C3114" s="116"/>
      <c r="D3114" s="116"/>
      <c r="E3114" s="116"/>
      <c r="F3114" s="117"/>
      <c r="ER3114" s="41"/>
      <c r="ES3114" s="41"/>
    </row>
    <row r="3115" spans="2:149" s="43" customFormat="1">
      <c r="B3115" s="115"/>
      <c r="C3115" s="116"/>
      <c r="D3115" s="116"/>
      <c r="E3115" s="116"/>
      <c r="F3115" s="117"/>
      <c r="ER3115" s="41"/>
      <c r="ES3115" s="41"/>
    </row>
    <row r="3116" spans="2:149" s="43" customFormat="1">
      <c r="B3116" s="115"/>
      <c r="C3116" s="116"/>
      <c r="D3116" s="116"/>
      <c r="E3116" s="116"/>
      <c r="F3116" s="117"/>
      <c r="ER3116" s="41"/>
      <c r="ES3116" s="41"/>
    </row>
    <row r="3117" spans="2:149" s="43" customFormat="1">
      <c r="B3117" s="115"/>
      <c r="C3117" s="116"/>
      <c r="D3117" s="116"/>
      <c r="E3117" s="116"/>
      <c r="F3117" s="117"/>
      <c r="ER3117" s="41"/>
      <c r="ES3117" s="41"/>
    </row>
    <row r="3118" spans="2:149" s="43" customFormat="1">
      <c r="B3118" s="115"/>
      <c r="C3118" s="116"/>
      <c r="D3118" s="116"/>
      <c r="E3118" s="116"/>
      <c r="F3118" s="117"/>
      <c r="ER3118" s="41"/>
      <c r="ES3118" s="41"/>
    </row>
    <row r="3119" spans="2:149" s="43" customFormat="1">
      <c r="B3119" s="115"/>
      <c r="C3119" s="116"/>
      <c r="D3119" s="116"/>
      <c r="E3119" s="116"/>
      <c r="F3119" s="117"/>
      <c r="ER3119" s="41"/>
      <c r="ES3119" s="41"/>
    </row>
    <row r="3120" spans="2:149" s="43" customFormat="1">
      <c r="B3120" s="115"/>
      <c r="C3120" s="116"/>
      <c r="D3120" s="116"/>
      <c r="E3120" s="116"/>
      <c r="F3120" s="117"/>
      <c r="ER3120" s="41"/>
      <c r="ES3120" s="41"/>
    </row>
    <row r="3121" spans="2:149" s="43" customFormat="1">
      <c r="B3121" s="115"/>
      <c r="C3121" s="116"/>
      <c r="D3121" s="116"/>
      <c r="E3121" s="116"/>
      <c r="F3121" s="117"/>
      <c r="ER3121" s="41"/>
      <c r="ES3121" s="41"/>
    </row>
    <row r="3122" spans="2:149" s="43" customFormat="1">
      <c r="B3122" s="115"/>
      <c r="C3122" s="116"/>
      <c r="D3122" s="116"/>
      <c r="E3122" s="116"/>
      <c r="F3122" s="117"/>
      <c r="ER3122" s="41"/>
      <c r="ES3122" s="41"/>
    </row>
    <row r="3123" spans="2:149" s="43" customFormat="1">
      <c r="B3123" s="115"/>
      <c r="C3123" s="116"/>
      <c r="D3123" s="116"/>
      <c r="E3123" s="116"/>
      <c r="F3123" s="117"/>
      <c r="ER3123" s="41"/>
      <c r="ES3123" s="41"/>
    </row>
    <row r="3124" spans="2:149" s="43" customFormat="1">
      <c r="B3124" s="115"/>
      <c r="C3124" s="116"/>
      <c r="D3124" s="116"/>
      <c r="E3124" s="116"/>
      <c r="F3124" s="117"/>
      <c r="ER3124" s="41"/>
      <c r="ES3124" s="41"/>
    </row>
    <row r="3125" spans="2:149" s="43" customFormat="1">
      <c r="B3125" s="115"/>
      <c r="C3125" s="116"/>
      <c r="D3125" s="116"/>
      <c r="E3125" s="116"/>
      <c r="F3125" s="117"/>
      <c r="ER3125" s="41"/>
      <c r="ES3125" s="41"/>
    </row>
    <row r="3126" spans="2:149" s="43" customFormat="1">
      <c r="B3126" s="115"/>
      <c r="C3126" s="116"/>
      <c r="D3126" s="116"/>
      <c r="E3126" s="116"/>
      <c r="F3126" s="117"/>
      <c r="ER3126" s="41"/>
      <c r="ES3126" s="41"/>
    </row>
    <row r="3127" spans="2:149" s="43" customFormat="1">
      <c r="B3127" s="115"/>
      <c r="C3127" s="116"/>
      <c r="D3127" s="116"/>
      <c r="E3127" s="116"/>
      <c r="F3127" s="117"/>
      <c r="ER3127" s="41"/>
      <c r="ES3127" s="41"/>
    </row>
    <row r="3128" spans="2:149" s="43" customFormat="1">
      <c r="B3128" s="115"/>
      <c r="C3128" s="116"/>
      <c r="D3128" s="116"/>
      <c r="E3128" s="116"/>
      <c r="F3128" s="117"/>
      <c r="ER3128" s="41"/>
      <c r="ES3128" s="41"/>
    </row>
    <row r="3129" spans="2:149" s="43" customFormat="1">
      <c r="B3129" s="115"/>
      <c r="C3129" s="116"/>
      <c r="D3129" s="116"/>
      <c r="E3129" s="116"/>
      <c r="F3129" s="117"/>
      <c r="ER3129" s="41"/>
      <c r="ES3129" s="41"/>
    </row>
    <row r="3130" spans="2:149" s="43" customFormat="1">
      <c r="B3130" s="115"/>
      <c r="C3130" s="116"/>
      <c r="D3130" s="116"/>
      <c r="E3130" s="116"/>
      <c r="F3130" s="117"/>
      <c r="ER3130" s="41"/>
      <c r="ES3130" s="41"/>
    </row>
    <row r="3131" spans="2:149" s="43" customFormat="1">
      <c r="B3131" s="115"/>
      <c r="C3131" s="116"/>
      <c r="D3131" s="116"/>
      <c r="E3131" s="116"/>
      <c r="F3131" s="117"/>
      <c r="ER3131" s="41"/>
      <c r="ES3131" s="41"/>
    </row>
    <row r="3132" spans="2:149" s="43" customFormat="1">
      <c r="B3132" s="115"/>
      <c r="C3132" s="116"/>
      <c r="D3132" s="116"/>
      <c r="E3132" s="116"/>
      <c r="F3132" s="117"/>
      <c r="ER3132" s="41"/>
      <c r="ES3132" s="41"/>
    </row>
    <row r="3133" spans="2:149" s="43" customFormat="1">
      <c r="B3133" s="115"/>
      <c r="C3133" s="116"/>
      <c r="D3133" s="116"/>
      <c r="E3133" s="116"/>
      <c r="F3133" s="117"/>
      <c r="ER3133" s="41"/>
      <c r="ES3133" s="41"/>
    </row>
    <row r="3134" spans="2:149" s="43" customFormat="1">
      <c r="B3134" s="115"/>
      <c r="C3134" s="116"/>
      <c r="D3134" s="116"/>
      <c r="E3134" s="116"/>
      <c r="F3134" s="117"/>
      <c r="ER3134" s="41"/>
      <c r="ES3134" s="41"/>
    </row>
    <row r="3135" spans="2:149" s="43" customFormat="1">
      <c r="B3135" s="115"/>
      <c r="C3135" s="116"/>
      <c r="D3135" s="116"/>
      <c r="E3135" s="116"/>
      <c r="F3135" s="117"/>
      <c r="ER3135" s="41"/>
      <c r="ES3135" s="41"/>
    </row>
    <row r="3136" spans="2:149" s="43" customFormat="1">
      <c r="B3136" s="115"/>
      <c r="C3136" s="116"/>
      <c r="D3136" s="116"/>
      <c r="E3136" s="116"/>
      <c r="F3136" s="117"/>
      <c r="ER3136" s="41"/>
      <c r="ES3136" s="41"/>
    </row>
    <row r="3137" spans="2:149" s="43" customFormat="1">
      <c r="B3137" s="115"/>
      <c r="C3137" s="116"/>
      <c r="D3137" s="116"/>
      <c r="E3137" s="116"/>
      <c r="F3137" s="117"/>
      <c r="ER3137" s="41"/>
      <c r="ES3137" s="41"/>
    </row>
    <row r="3138" spans="2:149" s="43" customFormat="1">
      <c r="B3138" s="115"/>
      <c r="C3138" s="116"/>
      <c r="D3138" s="116"/>
      <c r="E3138" s="116"/>
      <c r="F3138" s="117"/>
      <c r="ER3138" s="41"/>
      <c r="ES3138" s="41"/>
    </row>
    <row r="3139" spans="2:149" s="43" customFormat="1">
      <c r="B3139" s="115"/>
      <c r="C3139" s="116"/>
      <c r="D3139" s="116"/>
      <c r="E3139" s="116"/>
      <c r="F3139" s="117"/>
      <c r="ER3139" s="41"/>
      <c r="ES3139" s="41"/>
    </row>
    <row r="3140" spans="2:149" s="43" customFormat="1">
      <c r="B3140" s="115"/>
      <c r="C3140" s="116"/>
      <c r="D3140" s="116"/>
      <c r="E3140" s="116"/>
      <c r="F3140" s="117"/>
      <c r="ER3140" s="41"/>
      <c r="ES3140" s="41"/>
    </row>
    <row r="3141" spans="2:149" s="43" customFormat="1">
      <c r="B3141" s="115"/>
      <c r="C3141" s="116"/>
      <c r="D3141" s="116"/>
      <c r="E3141" s="116"/>
      <c r="F3141" s="117"/>
      <c r="ER3141" s="41"/>
      <c r="ES3141" s="41"/>
    </row>
    <row r="3142" spans="2:149" s="43" customFormat="1">
      <c r="B3142" s="115"/>
      <c r="C3142" s="116"/>
      <c r="D3142" s="116"/>
      <c r="E3142" s="116"/>
      <c r="F3142" s="117"/>
      <c r="ER3142" s="41"/>
      <c r="ES3142" s="41"/>
    </row>
    <row r="3143" spans="2:149" s="43" customFormat="1">
      <c r="B3143" s="115"/>
      <c r="C3143" s="116"/>
      <c r="D3143" s="116"/>
      <c r="E3143" s="116"/>
      <c r="F3143" s="117"/>
      <c r="ER3143" s="41"/>
      <c r="ES3143" s="41"/>
    </row>
    <row r="3144" spans="2:149" s="43" customFormat="1">
      <c r="B3144" s="115"/>
      <c r="C3144" s="116"/>
      <c r="D3144" s="116"/>
      <c r="E3144" s="116"/>
      <c r="F3144" s="117"/>
      <c r="ER3144" s="41"/>
      <c r="ES3144" s="41"/>
    </row>
    <row r="3145" spans="2:149" s="43" customFormat="1">
      <c r="B3145" s="115"/>
      <c r="C3145" s="116"/>
      <c r="D3145" s="116"/>
      <c r="E3145" s="116"/>
      <c r="F3145" s="117"/>
      <c r="ER3145" s="41"/>
      <c r="ES3145" s="41"/>
    </row>
    <row r="3146" spans="2:149" s="43" customFormat="1">
      <c r="B3146" s="115"/>
      <c r="C3146" s="116"/>
      <c r="D3146" s="116"/>
      <c r="E3146" s="116"/>
      <c r="F3146" s="117"/>
      <c r="ER3146" s="41"/>
      <c r="ES3146" s="41"/>
    </row>
    <row r="3147" spans="2:149" s="43" customFormat="1">
      <c r="B3147" s="115"/>
      <c r="C3147" s="116"/>
      <c r="D3147" s="116"/>
      <c r="E3147" s="116"/>
      <c r="F3147" s="117"/>
      <c r="ER3147" s="41"/>
      <c r="ES3147" s="41"/>
    </row>
    <row r="3148" spans="2:149" s="43" customFormat="1">
      <c r="B3148" s="115"/>
      <c r="C3148" s="116"/>
      <c r="D3148" s="116"/>
      <c r="E3148" s="116"/>
      <c r="F3148" s="117"/>
      <c r="ER3148" s="41"/>
      <c r="ES3148" s="41"/>
    </row>
    <row r="3149" spans="2:149" s="43" customFormat="1">
      <c r="B3149" s="115"/>
      <c r="C3149" s="116"/>
      <c r="D3149" s="116"/>
      <c r="E3149" s="116"/>
      <c r="F3149" s="117"/>
      <c r="ER3149" s="41"/>
      <c r="ES3149" s="41"/>
    </row>
    <row r="3150" spans="2:149" s="43" customFormat="1">
      <c r="B3150" s="115"/>
      <c r="C3150" s="116"/>
      <c r="D3150" s="116"/>
      <c r="E3150" s="116"/>
      <c r="F3150" s="117"/>
      <c r="ER3150" s="41"/>
      <c r="ES3150" s="41"/>
    </row>
    <row r="3151" spans="2:149" s="43" customFormat="1">
      <c r="B3151" s="115"/>
      <c r="C3151" s="116"/>
      <c r="D3151" s="116"/>
      <c r="E3151" s="116"/>
      <c r="F3151" s="117"/>
      <c r="ER3151" s="41"/>
      <c r="ES3151" s="41"/>
    </row>
    <row r="3152" spans="2:149" s="43" customFormat="1">
      <c r="B3152" s="115"/>
      <c r="C3152" s="116"/>
      <c r="D3152" s="116"/>
      <c r="E3152" s="116"/>
      <c r="F3152" s="117"/>
      <c r="ER3152" s="41"/>
      <c r="ES3152" s="41"/>
    </row>
    <row r="3153" spans="2:149" s="43" customFormat="1">
      <c r="B3153" s="115"/>
      <c r="C3153" s="116"/>
      <c r="D3153" s="116"/>
      <c r="E3153" s="116"/>
      <c r="F3153" s="117"/>
      <c r="ER3153" s="41"/>
      <c r="ES3153" s="41"/>
    </row>
    <row r="3154" spans="2:149" s="43" customFormat="1">
      <c r="B3154" s="115"/>
      <c r="C3154" s="116"/>
      <c r="D3154" s="116"/>
      <c r="E3154" s="116"/>
      <c r="F3154" s="117"/>
      <c r="ER3154" s="41"/>
      <c r="ES3154" s="41"/>
    </row>
    <row r="3155" spans="2:149" s="43" customFormat="1">
      <c r="B3155" s="115"/>
      <c r="C3155" s="116"/>
      <c r="D3155" s="116"/>
      <c r="E3155" s="116"/>
      <c r="F3155" s="117"/>
      <c r="ER3155" s="41"/>
      <c r="ES3155" s="41"/>
    </row>
    <row r="3156" spans="2:149" s="43" customFormat="1">
      <c r="B3156" s="115"/>
      <c r="C3156" s="116"/>
      <c r="D3156" s="116"/>
      <c r="E3156" s="116"/>
      <c r="F3156" s="117"/>
      <c r="ER3156" s="41"/>
      <c r="ES3156" s="41"/>
    </row>
    <row r="3157" spans="2:149" s="43" customFormat="1">
      <c r="B3157" s="115"/>
      <c r="C3157" s="116"/>
      <c r="D3157" s="116"/>
      <c r="E3157" s="116"/>
      <c r="F3157" s="117"/>
      <c r="ER3157" s="41"/>
      <c r="ES3157" s="41"/>
    </row>
    <row r="3158" spans="2:149" s="43" customFormat="1">
      <c r="B3158" s="115"/>
      <c r="C3158" s="116"/>
      <c r="D3158" s="116"/>
      <c r="E3158" s="116"/>
      <c r="F3158" s="117"/>
      <c r="ER3158" s="41"/>
      <c r="ES3158" s="41"/>
    </row>
    <row r="3159" spans="2:149" s="43" customFormat="1">
      <c r="B3159" s="115"/>
      <c r="C3159" s="116"/>
      <c r="D3159" s="116"/>
      <c r="E3159" s="116"/>
      <c r="F3159" s="117"/>
      <c r="ER3159" s="41"/>
      <c r="ES3159" s="41"/>
    </row>
    <row r="3160" spans="2:149" s="43" customFormat="1">
      <c r="B3160" s="115"/>
      <c r="C3160" s="116"/>
      <c r="D3160" s="116"/>
      <c r="E3160" s="116"/>
      <c r="F3160" s="117"/>
      <c r="ER3160" s="41"/>
      <c r="ES3160" s="41"/>
    </row>
    <row r="3161" spans="2:149" s="43" customFormat="1">
      <c r="B3161" s="115"/>
      <c r="C3161" s="116"/>
      <c r="D3161" s="116"/>
      <c r="E3161" s="116"/>
      <c r="F3161" s="117"/>
      <c r="ER3161" s="41"/>
      <c r="ES3161" s="41"/>
    </row>
    <row r="3162" spans="2:149" s="43" customFormat="1">
      <c r="B3162" s="115"/>
      <c r="C3162" s="116"/>
      <c r="D3162" s="116"/>
      <c r="E3162" s="116"/>
      <c r="F3162" s="117"/>
      <c r="ER3162" s="41"/>
      <c r="ES3162" s="41"/>
    </row>
    <row r="3163" spans="2:149" s="43" customFormat="1">
      <c r="B3163" s="115"/>
      <c r="C3163" s="116"/>
      <c r="D3163" s="116"/>
      <c r="E3163" s="116"/>
      <c r="F3163" s="117"/>
      <c r="ER3163" s="41"/>
      <c r="ES3163" s="41"/>
    </row>
    <row r="3164" spans="2:149" s="43" customFormat="1">
      <c r="B3164" s="115"/>
      <c r="C3164" s="116"/>
      <c r="D3164" s="116"/>
      <c r="E3164" s="116"/>
      <c r="F3164" s="117"/>
      <c r="ER3164" s="41"/>
      <c r="ES3164" s="41"/>
    </row>
    <row r="3165" spans="2:149" s="43" customFormat="1">
      <c r="B3165" s="115"/>
      <c r="C3165" s="116"/>
      <c r="D3165" s="116"/>
      <c r="E3165" s="116"/>
      <c r="F3165" s="117"/>
      <c r="ER3165" s="41"/>
      <c r="ES3165" s="41"/>
    </row>
    <row r="3166" spans="2:149" s="43" customFormat="1">
      <c r="B3166" s="115"/>
      <c r="C3166" s="116"/>
      <c r="D3166" s="116"/>
      <c r="E3166" s="116"/>
      <c r="F3166" s="117"/>
      <c r="ER3166" s="41"/>
      <c r="ES3166" s="41"/>
    </row>
    <row r="3167" spans="2:149" s="43" customFormat="1">
      <c r="B3167" s="115"/>
      <c r="C3167" s="116"/>
      <c r="D3167" s="116"/>
      <c r="E3167" s="116"/>
      <c r="F3167" s="117"/>
      <c r="ER3167" s="41"/>
      <c r="ES3167" s="41"/>
    </row>
    <row r="3168" spans="2:149" s="43" customFormat="1">
      <c r="B3168" s="115"/>
      <c r="C3168" s="116"/>
      <c r="D3168" s="116"/>
      <c r="E3168" s="116"/>
      <c r="F3168" s="117"/>
      <c r="ER3168" s="41"/>
      <c r="ES3168" s="41"/>
    </row>
    <row r="3169" spans="2:149" s="43" customFormat="1">
      <c r="B3169" s="115"/>
      <c r="C3169" s="116"/>
      <c r="D3169" s="116"/>
      <c r="E3169" s="116"/>
      <c r="F3169" s="117"/>
      <c r="ER3169" s="41"/>
      <c r="ES3169" s="41"/>
    </row>
    <row r="3170" spans="2:149" s="43" customFormat="1">
      <c r="B3170" s="115"/>
      <c r="C3170" s="116"/>
      <c r="D3170" s="116"/>
      <c r="E3170" s="116"/>
      <c r="F3170" s="117"/>
      <c r="ER3170" s="41"/>
      <c r="ES3170" s="41"/>
    </row>
    <row r="3171" spans="2:149" s="43" customFormat="1">
      <c r="B3171" s="115"/>
      <c r="C3171" s="116"/>
      <c r="D3171" s="116"/>
      <c r="E3171" s="116"/>
      <c r="F3171" s="117"/>
      <c r="ER3171" s="41"/>
      <c r="ES3171" s="41"/>
    </row>
    <row r="3172" spans="2:149" s="43" customFormat="1">
      <c r="B3172" s="115"/>
      <c r="C3172" s="116"/>
      <c r="D3172" s="116"/>
      <c r="E3172" s="116"/>
      <c r="F3172" s="117"/>
      <c r="ER3172" s="41"/>
      <c r="ES3172" s="41"/>
    </row>
    <row r="3173" spans="2:149" s="43" customFormat="1">
      <c r="B3173" s="115"/>
      <c r="C3173" s="116"/>
      <c r="D3173" s="116"/>
      <c r="E3173" s="116"/>
      <c r="F3173" s="117"/>
      <c r="ER3173" s="41"/>
      <c r="ES3173" s="41"/>
    </row>
    <row r="3174" spans="2:149" s="43" customFormat="1">
      <c r="B3174" s="115"/>
      <c r="C3174" s="116"/>
      <c r="D3174" s="116"/>
      <c r="E3174" s="116"/>
      <c r="F3174" s="117"/>
      <c r="ER3174" s="41"/>
      <c r="ES3174" s="41"/>
    </row>
    <row r="3175" spans="2:149" s="43" customFormat="1">
      <c r="B3175" s="115"/>
      <c r="C3175" s="116"/>
      <c r="D3175" s="116"/>
      <c r="E3175" s="116"/>
      <c r="F3175" s="117"/>
      <c r="ER3175" s="41"/>
      <c r="ES3175" s="41"/>
    </row>
    <row r="3176" spans="2:149" s="43" customFormat="1">
      <c r="B3176" s="115"/>
      <c r="C3176" s="116"/>
      <c r="D3176" s="116"/>
      <c r="E3176" s="116"/>
      <c r="F3176" s="117"/>
      <c r="ER3176" s="41"/>
      <c r="ES3176" s="41"/>
    </row>
    <row r="3177" spans="2:149" s="43" customFormat="1">
      <c r="B3177" s="115"/>
      <c r="C3177" s="116"/>
      <c r="D3177" s="116"/>
      <c r="E3177" s="116"/>
      <c r="F3177" s="117"/>
      <c r="ER3177" s="41"/>
      <c r="ES3177" s="41"/>
    </row>
    <row r="3178" spans="2:149" s="43" customFormat="1">
      <c r="B3178" s="115"/>
      <c r="C3178" s="116"/>
      <c r="D3178" s="116"/>
      <c r="E3178" s="116"/>
      <c r="F3178" s="117"/>
      <c r="ER3178" s="41"/>
      <c r="ES3178" s="41"/>
    </row>
    <row r="3179" spans="2:149" s="43" customFormat="1">
      <c r="B3179" s="115"/>
      <c r="C3179" s="116"/>
      <c r="D3179" s="116"/>
      <c r="E3179" s="116"/>
      <c r="F3179" s="117"/>
      <c r="ER3179" s="41"/>
      <c r="ES3179" s="41"/>
    </row>
    <row r="3180" spans="2:149" s="43" customFormat="1">
      <c r="B3180" s="115"/>
      <c r="C3180" s="116"/>
      <c r="D3180" s="116"/>
      <c r="E3180" s="116"/>
      <c r="F3180" s="117"/>
      <c r="ER3180" s="41"/>
      <c r="ES3180" s="41"/>
    </row>
    <row r="3181" spans="2:149" s="43" customFormat="1">
      <c r="B3181" s="115"/>
      <c r="C3181" s="116"/>
      <c r="D3181" s="116"/>
      <c r="E3181" s="116"/>
      <c r="F3181" s="117"/>
      <c r="ER3181" s="41"/>
      <c r="ES3181" s="41"/>
    </row>
    <row r="3182" spans="2:149" s="43" customFormat="1">
      <c r="B3182" s="115"/>
      <c r="C3182" s="116"/>
      <c r="D3182" s="116"/>
      <c r="E3182" s="116"/>
      <c r="F3182" s="117"/>
      <c r="ER3182" s="41"/>
      <c r="ES3182" s="41"/>
    </row>
    <row r="3183" spans="2:149" s="43" customFormat="1">
      <c r="B3183" s="115"/>
      <c r="C3183" s="116"/>
      <c r="D3183" s="116"/>
      <c r="E3183" s="116"/>
      <c r="F3183" s="117"/>
      <c r="ER3183" s="41"/>
      <c r="ES3183" s="41"/>
    </row>
    <row r="3184" spans="2:149" s="43" customFormat="1">
      <c r="B3184" s="115"/>
      <c r="C3184" s="116"/>
      <c r="D3184" s="116"/>
      <c r="E3184" s="116"/>
      <c r="F3184" s="117"/>
      <c r="ER3184" s="41"/>
      <c r="ES3184" s="41"/>
    </row>
    <row r="3185" spans="2:149" s="43" customFormat="1">
      <c r="B3185" s="115"/>
      <c r="C3185" s="116"/>
      <c r="D3185" s="116"/>
      <c r="E3185" s="116"/>
      <c r="F3185" s="117"/>
      <c r="ER3185" s="41"/>
      <c r="ES3185" s="41"/>
    </row>
    <row r="3186" spans="2:149" s="43" customFormat="1">
      <c r="B3186" s="115"/>
      <c r="C3186" s="116"/>
      <c r="D3186" s="116"/>
      <c r="E3186" s="116"/>
      <c r="F3186" s="117"/>
      <c r="ER3186" s="41"/>
      <c r="ES3186" s="41"/>
    </row>
    <row r="3187" spans="2:149" s="43" customFormat="1">
      <c r="B3187" s="115"/>
      <c r="C3187" s="116"/>
      <c r="D3187" s="116"/>
      <c r="E3187" s="116"/>
      <c r="F3187" s="117"/>
      <c r="ER3187" s="41"/>
      <c r="ES3187" s="41"/>
    </row>
    <row r="3188" spans="2:149" s="43" customFormat="1">
      <c r="B3188" s="115"/>
      <c r="C3188" s="116"/>
      <c r="D3188" s="116"/>
      <c r="E3188" s="116"/>
      <c r="F3188" s="117"/>
      <c r="ER3188" s="41"/>
      <c r="ES3188" s="41"/>
    </row>
    <row r="3189" spans="2:149" s="43" customFormat="1">
      <c r="B3189" s="115"/>
      <c r="C3189" s="116"/>
      <c r="D3189" s="116"/>
      <c r="E3189" s="116"/>
      <c r="F3189" s="117"/>
      <c r="ER3189" s="41"/>
      <c r="ES3189" s="41"/>
    </row>
    <row r="3190" spans="2:149" s="43" customFormat="1">
      <c r="B3190" s="115"/>
      <c r="C3190" s="116"/>
      <c r="D3190" s="116"/>
      <c r="E3190" s="116"/>
      <c r="F3190" s="117"/>
      <c r="ER3190" s="41"/>
      <c r="ES3190" s="41"/>
    </row>
    <row r="3191" spans="2:149" s="43" customFormat="1">
      <c r="B3191" s="115"/>
      <c r="C3191" s="116"/>
      <c r="D3191" s="116"/>
      <c r="E3191" s="116"/>
      <c r="F3191" s="117"/>
      <c r="ER3191" s="41"/>
      <c r="ES3191" s="41"/>
    </row>
    <row r="3192" spans="2:149" s="43" customFormat="1">
      <c r="B3192" s="115"/>
      <c r="C3192" s="116"/>
      <c r="D3192" s="116"/>
      <c r="E3192" s="116"/>
      <c r="F3192" s="117"/>
      <c r="ER3192" s="41"/>
      <c r="ES3192" s="41"/>
    </row>
    <row r="3193" spans="2:149" s="43" customFormat="1">
      <c r="B3193" s="115"/>
      <c r="C3193" s="116"/>
      <c r="D3193" s="116"/>
      <c r="E3193" s="116"/>
      <c r="F3193" s="117"/>
      <c r="ER3193" s="41"/>
      <c r="ES3193" s="41"/>
    </row>
    <row r="3194" spans="2:149" s="43" customFormat="1">
      <c r="B3194" s="115"/>
      <c r="C3194" s="116"/>
      <c r="D3194" s="116"/>
      <c r="E3194" s="116"/>
      <c r="F3194" s="117"/>
      <c r="ER3194" s="41"/>
      <c r="ES3194" s="41"/>
    </row>
    <row r="3195" spans="2:149" s="43" customFormat="1">
      <c r="B3195" s="115"/>
      <c r="C3195" s="116"/>
      <c r="D3195" s="116"/>
      <c r="E3195" s="116"/>
      <c r="F3195" s="117"/>
      <c r="ER3195" s="41"/>
      <c r="ES3195" s="41"/>
    </row>
    <row r="3196" spans="2:149" s="43" customFormat="1">
      <c r="B3196" s="115"/>
      <c r="C3196" s="116"/>
      <c r="D3196" s="116"/>
      <c r="E3196" s="116"/>
      <c r="F3196" s="117"/>
      <c r="ER3196" s="41"/>
      <c r="ES3196" s="41"/>
    </row>
    <row r="3197" spans="2:149" s="43" customFormat="1">
      <c r="B3197" s="115"/>
      <c r="C3197" s="116"/>
      <c r="D3197" s="116"/>
      <c r="E3197" s="116"/>
      <c r="F3197" s="117"/>
      <c r="ER3197" s="41"/>
      <c r="ES3197" s="41"/>
    </row>
    <row r="3198" spans="2:149" s="43" customFormat="1">
      <c r="B3198" s="115"/>
      <c r="C3198" s="116"/>
      <c r="D3198" s="116"/>
      <c r="E3198" s="116"/>
      <c r="F3198" s="117"/>
      <c r="ER3198" s="41"/>
      <c r="ES3198" s="41"/>
    </row>
    <row r="3199" spans="2:149" s="43" customFormat="1">
      <c r="B3199" s="115"/>
      <c r="C3199" s="116"/>
      <c r="D3199" s="116"/>
      <c r="E3199" s="116"/>
      <c r="F3199" s="117"/>
      <c r="ER3199" s="41"/>
      <c r="ES3199" s="41"/>
    </row>
    <row r="3200" spans="2:149" s="43" customFormat="1">
      <c r="B3200" s="115"/>
      <c r="C3200" s="116"/>
      <c r="D3200" s="116"/>
      <c r="E3200" s="116"/>
      <c r="F3200" s="117"/>
      <c r="ER3200" s="41"/>
      <c r="ES3200" s="41"/>
    </row>
    <row r="3201" spans="2:149" s="43" customFormat="1">
      <c r="B3201" s="115"/>
      <c r="C3201" s="116"/>
      <c r="D3201" s="116"/>
      <c r="E3201" s="116"/>
      <c r="F3201" s="117"/>
      <c r="ER3201" s="41"/>
      <c r="ES3201" s="41"/>
    </row>
    <row r="3202" spans="2:149" s="43" customFormat="1">
      <c r="B3202" s="115"/>
      <c r="C3202" s="116"/>
      <c r="D3202" s="116"/>
      <c r="E3202" s="116"/>
      <c r="F3202" s="117"/>
      <c r="ER3202" s="41"/>
      <c r="ES3202" s="41"/>
    </row>
    <row r="3203" spans="2:149" s="43" customFormat="1">
      <c r="B3203" s="115"/>
      <c r="C3203" s="116"/>
      <c r="D3203" s="116"/>
      <c r="E3203" s="116"/>
      <c r="F3203" s="117"/>
      <c r="ER3203" s="41"/>
      <c r="ES3203" s="41"/>
    </row>
    <row r="3204" spans="2:149" s="43" customFormat="1">
      <c r="B3204" s="115"/>
      <c r="C3204" s="116"/>
      <c r="D3204" s="116"/>
      <c r="E3204" s="116"/>
      <c r="F3204" s="117"/>
      <c r="ER3204" s="41"/>
      <c r="ES3204" s="41"/>
    </row>
    <row r="3205" spans="2:149" s="43" customFormat="1">
      <c r="B3205" s="115"/>
      <c r="C3205" s="116"/>
      <c r="D3205" s="116"/>
      <c r="E3205" s="116"/>
      <c r="F3205" s="117"/>
      <c r="ER3205" s="41"/>
      <c r="ES3205" s="41"/>
    </row>
    <row r="3206" spans="2:149" s="43" customFormat="1">
      <c r="B3206" s="115"/>
      <c r="C3206" s="116"/>
      <c r="D3206" s="116"/>
      <c r="E3206" s="116"/>
      <c r="F3206" s="117"/>
      <c r="ER3206" s="41"/>
      <c r="ES3206" s="41"/>
    </row>
    <row r="3207" spans="2:149" s="43" customFormat="1">
      <c r="B3207" s="115"/>
      <c r="C3207" s="116"/>
      <c r="D3207" s="116"/>
      <c r="E3207" s="116"/>
      <c r="F3207" s="117"/>
      <c r="ER3207" s="41"/>
      <c r="ES3207" s="41"/>
    </row>
    <row r="3208" spans="2:149" s="43" customFormat="1">
      <c r="B3208" s="115"/>
      <c r="C3208" s="116"/>
      <c r="D3208" s="116"/>
      <c r="E3208" s="116"/>
      <c r="F3208" s="117"/>
      <c r="ER3208" s="41"/>
      <c r="ES3208" s="41"/>
    </row>
    <row r="3209" spans="2:149" s="43" customFormat="1">
      <c r="B3209" s="115"/>
      <c r="C3209" s="116"/>
      <c r="D3209" s="116"/>
      <c r="E3209" s="116"/>
      <c r="F3209" s="117"/>
      <c r="ER3209" s="41"/>
      <c r="ES3209" s="41"/>
    </row>
    <row r="3210" spans="2:149" s="43" customFormat="1">
      <c r="B3210" s="115"/>
      <c r="C3210" s="116"/>
      <c r="D3210" s="116"/>
      <c r="E3210" s="116"/>
      <c r="F3210" s="117"/>
      <c r="ER3210" s="41"/>
      <c r="ES3210" s="41"/>
    </row>
    <row r="3211" spans="2:149" s="43" customFormat="1">
      <c r="B3211" s="115"/>
      <c r="C3211" s="116"/>
      <c r="D3211" s="116"/>
      <c r="E3211" s="116"/>
      <c r="F3211" s="117"/>
      <c r="ER3211" s="41"/>
      <c r="ES3211" s="41"/>
    </row>
    <row r="3212" spans="2:149" s="43" customFormat="1">
      <c r="B3212" s="115"/>
      <c r="C3212" s="116"/>
      <c r="D3212" s="116"/>
      <c r="E3212" s="116"/>
      <c r="F3212" s="117"/>
      <c r="ER3212" s="41"/>
      <c r="ES3212" s="41"/>
    </row>
    <row r="3213" spans="2:149" s="43" customFormat="1">
      <c r="B3213" s="115"/>
      <c r="C3213" s="116"/>
      <c r="D3213" s="116"/>
      <c r="E3213" s="116"/>
      <c r="F3213" s="117"/>
      <c r="ER3213" s="41"/>
      <c r="ES3213" s="41"/>
    </row>
    <row r="3214" spans="2:149" s="43" customFormat="1">
      <c r="B3214" s="115"/>
      <c r="C3214" s="116"/>
      <c r="D3214" s="116"/>
      <c r="E3214" s="116"/>
      <c r="F3214" s="117"/>
      <c r="ER3214" s="41"/>
      <c r="ES3214" s="41"/>
    </row>
    <row r="3215" spans="2:149" s="43" customFormat="1">
      <c r="B3215" s="115"/>
      <c r="C3215" s="116"/>
      <c r="D3215" s="116"/>
      <c r="E3215" s="116"/>
      <c r="F3215" s="117"/>
      <c r="ER3215" s="41"/>
      <c r="ES3215" s="41"/>
    </row>
    <row r="3216" spans="2:149" s="43" customFormat="1">
      <c r="B3216" s="115"/>
      <c r="C3216" s="116"/>
      <c r="D3216" s="116"/>
      <c r="E3216" s="116"/>
      <c r="F3216" s="117"/>
      <c r="ER3216" s="41"/>
      <c r="ES3216" s="41"/>
    </row>
    <row r="3217" spans="2:149" s="43" customFormat="1">
      <c r="B3217" s="115"/>
      <c r="C3217" s="116"/>
      <c r="D3217" s="116"/>
      <c r="E3217" s="116"/>
      <c r="F3217" s="117"/>
      <c r="ER3217" s="41"/>
      <c r="ES3217" s="41"/>
    </row>
    <row r="3218" spans="2:149" s="43" customFormat="1">
      <c r="B3218" s="115"/>
      <c r="C3218" s="116"/>
      <c r="D3218" s="116"/>
      <c r="E3218" s="116"/>
      <c r="F3218" s="117"/>
      <c r="ER3218" s="41"/>
      <c r="ES3218" s="41"/>
    </row>
    <row r="3219" spans="2:149" s="43" customFormat="1">
      <c r="B3219" s="115"/>
      <c r="C3219" s="116"/>
      <c r="D3219" s="116"/>
      <c r="E3219" s="116"/>
      <c r="F3219" s="117"/>
      <c r="ER3219" s="41"/>
      <c r="ES3219" s="41"/>
    </row>
    <row r="3220" spans="2:149" s="43" customFormat="1">
      <c r="B3220" s="115"/>
      <c r="C3220" s="116"/>
      <c r="D3220" s="116"/>
      <c r="E3220" s="116"/>
      <c r="F3220" s="117"/>
      <c r="ER3220" s="41"/>
      <c r="ES3220" s="41"/>
    </row>
    <row r="3221" spans="2:149" s="43" customFormat="1">
      <c r="B3221" s="115"/>
      <c r="C3221" s="116"/>
      <c r="D3221" s="116"/>
      <c r="E3221" s="116"/>
      <c r="F3221" s="117"/>
      <c r="ER3221" s="41"/>
      <c r="ES3221" s="41"/>
    </row>
    <row r="3222" spans="2:149" s="43" customFormat="1">
      <c r="B3222" s="115"/>
      <c r="C3222" s="116"/>
      <c r="D3222" s="116"/>
      <c r="E3222" s="116"/>
      <c r="F3222" s="117"/>
      <c r="ER3222" s="41"/>
      <c r="ES3222" s="41"/>
    </row>
    <row r="3223" spans="2:149" s="43" customFormat="1">
      <c r="B3223" s="115"/>
      <c r="C3223" s="116"/>
      <c r="D3223" s="116"/>
      <c r="E3223" s="116"/>
      <c r="F3223" s="117"/>
      <c r="ER3223" s="41"/>
      <c r="ES3223" s="41"/>
    </row>
    <row r="3224" spans="2:149" s="43" customFormat="1">
      <c r="B3224" s="115"/>
      <c r="C3224" s="116"/>
      <c r="D3224" s="116"/>
      <c r="E3224" s="116"/>
      <c r="F3224" s="117"/>
      <c r="ER3224" s="41"/>
      <c r="ES3224" s="41"/>
    </row>
    <row r="3225" spans="2:149" s="43" customFormat="1">
      <c r="B3225" s="115"/>
      <c r="C3225" s="116"/>
      <c r="D3225" s="116"/>
      <c r="E3225" s="116"/>
      <c r="F3225" s="117"/>
      <c r="ER3225" s="41"/>
      <c r="ES3225" s="41"/>
    </row>
    <row r="3226" spans="2:149" s="43" customFormat="1">
      <c r="B3226" s="115"/>
      <c r="C3226" s="116"/>
      <c r="D3226" s="116"/>
      <c r="E3226" s="116"/>
      <c r="F3226" s="117"/>
      <c r="ER3226" s="41"/>
      <c r="ES3226" s="41"/>
    </row>
    <row r="3227" spans="2:149" s="43" customFormat="1">
      <c r="B3227" s="115"/>
      <c r="C3227" s="116"/>
      <c r="D3227" s="116"/>
      <c r="E3227" s="116"/>
      <c r="F3227" s="117"/>
      <c r="ER3227" s="41"/>
      <c r="ES3227" s="41"/>
    </row>
    <row r="3228" spans="2:149" s="43" customFormat="1">
      <c r="B3228" s="115"/>
      <c r="C3228" s="116"/>
      <c r="D3228" s="116"/>
      <c r="E3228" s="116"/>
      <c r="F3228" s="117"/>
      <c r="ER3228" s="41"/>
      <c r="ES3228" s="41"/>
    </row>
    <row r="3229" spans="2:149" s="43" customFormat="1">
      <c r="B3229" s="115"/>
      <c r="C3229" s="116"/>
      <c r="D3229" s="116"/>
      <c r="E3229" s="116"/>
      <c r="F3229" s="117"/>
      <c r="ER3229" s="41"/>
      <c r="ES3229" s="41"/>
    </row>
    <row r="3230" spans="2:149" s="43" customFormat="1">
      <c r="B3230" s="115"/>
      <c r="C3230" s="116"/>
      <c r="D3230" s="116"/>
      <c r="E3230" s="116"/>
      <c r="F3230" s="117"/>
      <c r="ER3230" s="41"/>
      <c r="ES3230" s="41"/>
    </row>
    <row r="3231" spans="2:149" s="43" customFormat="1">
      <c r="B3231" s="115"/>
      <c r="C3231" s="116"/>
      <c r="D3231" s="116"/>
      <c r="E3231" s="116"/>
      <c r="F3231" s="117"/>
      <c r="ER3231" s="41"/>
      <c r="ES3231" s="41"/>
    </row>
    <row r="3232" spans="2:149" s="43" customFormat="1">
      <c r="B3232" s="115"/>
      <c r="C3232" s="116"/>
      <c r="D3232" s="116"/>
      <c r="E3232" s="116"/>
      <c r="F3232" s="117"/>
      <c r="ER3232" s="41"/>
      <c r="ES3232" s="41"/>
    </row>
    <row r="3233" spans="2:149" s="43" customFormat="1">
      <c r="B3233" s="115"/>
      <c r="C3233" s="116"/>
      <c r="D3233" s="116"/>
      <c r="E3233" s="116"/>
      <c r="F3233" s="117"/>
      <c r="ER3233" s="41"/>
      <c r="ES3233" s="41"/>
    </row>
    <row r="3234" spans="2:149" s="43" customFormat="1">
      <c r="B3234" s="115"/>
      <c r="C3234" s="116"/>
      <c r="D3234" s="116"/>
      <c r="E3234" s="116"/>
      <c r="F3234" s="117"/>
      <c r="ER3234" s="41"/>
      <c r="ES3234" s="41"/>
    </row>
    <row r="3235" spans="2:149" s="43" customFormat="1">
      <c r="B3235" s="115"/>
      <c r="C3235" s="116"/>
      <c r="D3235" s="116"/>
      <c r="E3235" s="116"/>
      <c r="F3235" s="117"/>
      <c r="ER3235" s="41"/>
      <c r="ES3235" s="41"/>
    </row>
    <row r="3236" spans="2:149" s="43" customFormat="1">
      <c r="B3236" s="115"/>
      <c r="C3236" s="116"/>
      <c r="D3236" s="116"/>
      <c r="E3236" s="116"/>
      <c r="F3236" s="117"/>
      <c r="ER3236" s="41"/>
      <c r="ES3236" s="41"/>
    </row>
    <row r="3237" spans="2:149" s="43" customFormat="1">
      <c r="B3237" s="115"/>
      <c r="C3237" s="116"/>
      <c r="D3237" s="116"/>
      <c r="E3237" s="116"/>
      <c r="F3237" s="117"/>
      <c r="ER3237" s="41"/>
      <c r="ES3237" s="41"/>
    </row>
    <row r="3238" spans="2:149" s="43" customFormat="1">
      <c r="B3238" s="115"/>
      <c r="C3238" s="116"/>
      <c r="D3238" s="116"/>
      <c r="E3238" s="116"/>
      <c r="F3238" s="117"/>
      <c r="ER3238" s="41"/>
      <c r="ES3238" s="41"/>
    </row>
    <row r="3239" spans="2:149" s="43" customFormat="1">
      <c r="B3239" s="115"/>
      <c r="C3239" s="116"/>
      <c r="D3239" s="116"/>
      <c r="E3239" s="116"/>
      <c r="F3239" s="117"/>
      <c r="ER3239" s="41"/>
      <c r="ES3239" s="41"/>
    </row>
    <row r="3240" spans="2:149" s="43" customFormat="1">
      <c r="B3240" s="115"/>
      <c r="C3240" s="116"/>
      <c r="D3240" s="116"/>
      <c r="E3240" s="116"/>
      <c r="F3240" s="117"/>
      <c r="ER3240" s="41"/>
      <c r="ES3240" s="41"/>
    </row>
    <row r="3241" spans="2:149" s="43" customFormat="1">
      <c r="B3241" s="115"/>
      <c r="C3241" s="116"/>
      <c r="D3241" s="116"/>
      <c r="E3241" s="116"/>
      <c r="F3241" s="117"/>
      <c r="ER3241" s="41"/>
      <c r="ES3241" s="41"/>
    </row>
    <row r="3242" spans="2:149" s="43" customFormat="1">
      <c r="B3242" s="115"/>
      <c r="C3242" s="116"/>
      <c r="D3242" s="116"/>
      <c r="E3242" s="116"/>
      <c r="F3242" s="117"/>
      <c r="ER3242" s="41"/>
      <c r="ES3242" s="41"/>
    </row>
    <row r="3243" spans="2:149" s="43" customFormat="1">
      <c r="B3243" s="115"/>
      <c r="C3243" s="116"/>
      <c r="D3243" s="116"/>
      <c r="E3243" s="116"/>
      <c r="F3243" s="117"/>
      <c r="ER3243" s="41"/>
      <c r="ES3243" s="41"/>
    </row>
    <row r="3244" spans="2:149" s="43" customFormat="1">
      <c r="B3244" s="115"/>
      <c r="C3244" s="116"/>
      <c r="D3244" s="116"/>
      <c r="E3244" s="116"/>
      <c r="F3244" s="117"/>
      <c r="ER3244" s="41"/>
      <c r="ES3244" s="41"/>
    </row>
    <row r="3245" spans="2:149" s="43" customFormat="1">
      <c r="B3245" s="115"/>
      <c r="C3245" s="116"/>
      <c r="D3245" s="116"/>
      <c r="E3245" s="116"/>
      <c r="F3245" s="117"/>
      <c r="ER3245" s="41"/>
      <c r="ES3245" s="41"/>
    </row>
    <row r="3246" spans="2:149" s="43" customFormat="1">
      <c r="B3246" s="115"/>
      <c r="C3246" s="116"/>
      <c r="D3246" s="116"/>
      <c r="E3246" s="116"/>
      <c r="F3246" s="117"/>
      <c r="ER3246" s="41"/>
      <c r="ES3246" s="41"/>
    </row>
    <row r="3247" spans="2:149" s="43" customFormat="1">
      <c r="B3247" s="115"/>
      <c r="C3247" s="116"/>
      <c r="D3247" s="116"/>
      <c r="E3247" s="116"/>
      <c r="F3247" s="117"/>
      <c r="ER3247" s="41"/>
      <c r="ES3247" s="41"/>
    </row>
    <row r="3248" spans="2:149" s="43" customFormat="1">
      <c r="B3248" s="115"/>
      <c r="C3248" s="116"/>
      <c r="D3248" s="116"/>
      <c r="E3248" s="116"/>
      <c r="F3248" s="117"/>
      <c r="ER3248" s="41"/>
      <c r="ES3248" s="41"/>
    </row>
    <row r="3249" spans="2:149" s="43" customFormat="1">
      <c r="B3249" s="115"/>
      <c r="C3249" s="116"/>
      <c r="D3249" s="116"/>
      <c r="E3249" s="116"/>
      <c r="F3249" s="117"/>
      <c r="ER3249" s="41"/>
      <c r="ES3249" s="41"/>
    </row>
    <row r="3250" spans="2:149" s="43" customFormat="1">
      <c r="B3250" s="115"/>
      <c r="C3250" s="116"/>
      <c r="D3250" s="116"/>
      <c r="E3250" s="116"/>
      <c r="F3250" s="117"/>
      <c r="ER3250" s="41"/>
      <c r="ES3250" s="41"/>
    </row>
    <row r="3251" spans="2:149" s="43" customFormat="1">
      <c r="B3251" s="115"/>
      <c r="C3251" s="116"/>
      <c r="D3251" s="116"/>
      <c r="E3251" s="116"/>
      <c r="F3251" s="117"/>
      <c r="ER3251" s="41"/>
      <c r="ES3251" s="41"/>
    </row>
    <row r="3252" spans="2:149" s="43" customFormat="1">
      <c r="B3252" s="115"/>
      <c r="C3252" s="116"/>
      <c r="D3252" s="116"/>
      <c r="E3252" s="116"/>
      <c r="F3252" s="117"/>
      <c r="ER3252" s="41"/>
      <c r="ES3252" s="41"/>
    </row>
    <row r="3253" spans="2:149" s="43" customFormat="1">
      <c r="B3253" s="115"/>
      <c r="C3253" s="116"/>
      <c r="D3253" s="116"/>
      <c r="E3253" s="116"/>
      <c r="F3253" s="117"/>
      <c r="ER3253" s="41"/>
      <c r="ES3253" s="41"/>
    </row>
    <row r="3254" spans="2:149" s="43" customFormat="1">
      <c r="B3254" s="115"/>
      <c r="C3254" s="116"/>
      <c r="D3254" s="116"/>
      <c r="E3254" s="116"/>
      <c r="F3254" s="117"/>
      <c r="ER3254" s="41"/>
      <c r="ES3254" s="41"/>
    </row>
    <row r="3255" spans="2:149" s="43" customFormat="1">
      <c r="B3255" s="115"/>
      <c r="C3255" s="116"/>
      <c r="D3255" s="116"/>
      <c r="E3255" s="116"/>
      <c r="F3255" s="117"/>
      <c r="ER3255" s="41"/>
      <c r="ES3255" s="41"/>
    </row>
    <row r="3256" spans="2:149" s="43" customFormat="1">
      <c r="B3256" s="115"/>
      <c r="C3256" s="116"/>
      <c r="D3256" s="116"/>
      <c r="E3256" s="116"/>
      <c r="F3256" s="117"/>
      <c r="ER3256" s="41"/>
      <c r="ES3256" s="41"/>
    </row>
    <row r="3257" spans="2:149" s="43" customFormat="1">
      <c r="B3257" s="115"/>
      <c r="C3257" s="116"/>
      <c r="D3257" s="116"/>
      <c r="E3257" s="116"/>
      <c r="F3257" s="117"/>
      <c r="ER3257" s="41"/>
      <c r="ES3257" s="41"/>
    </row>
    <row r="3258" spans="2:149" s="43" customFormat="1">
      <c r="B3258" s="115"/>
      <c r="C3258" s="116"/>
      <c r="D3258" s="116"/>
      <c r="E3258" s="116"/>
      <c r="F3258" s="117"/>
      <c r="ER3258" s="41"/>
      <c r="ES3258" s="41"/>
    </row>
    <row r="3259" spans="2:149" s="43" customFormat="1">
      <c r="B3259" s="115"/>
      <c r="C3259" s="116"/>
      <c r="D3259" s="116"/>
      <c r="E3259" s="116"/>
      <c r="F3259" s="117"/>
      <c r="ER3259" s="41"/>
      <c r="ES3259" s="41"/>
    </row>
    <row r="3260" spans="2:149" s="43" customFormat="1">
      <c r="B3260" s="115"/>
      <c r="C3260" s="116"/>
      <c r="D3260" s="116"/>
      <c r="E3260" s="116"/>
      <c r="F3260" s="117"/>
      <c r="ER3260" s="41"/>
      <c r="ES3260" s="41"/>
    </row>
    <row r="3261" spans="2:149" s="43" customFormat="1">
      <c r="B3261" s="115"/>
      <c r="C3261" s="116"/>
      <c r="D3261" s="116"/>
      <c r="E3261" s="116"/>
      <c r="F3261" s="117"/>
      <c r="ER3261" s="41"/>
      <c r="ES3261" s="41"/>
    </row>
    <row r="3262" spans="2:149" s="43" customFormat="1">
      <c r="B3262" s="115"/>
      <c r="C3262" s="116"/>
      <c r="D3262" s="116"/>
      <c r="E3262" s="116"/>
      <c r="F3262" s="117"/>
      <c r="ER3262" s="41"/>
      <c r="ES3262" s="41"/>
    </row>
    <row r="3263" spans="2:149" s="43" customFormat="1">
      <c r="B3263" s="115"/>
      <c r="C3263" s="116"/>
      <c r="D3263" s="116"/>
      <c r="E3263" s="116"/>
      <c r="F3263" s="117"/>
      <c r="ER3263" s="41"/>
      <c r="ES3263" s="41"/>
    </row>
    <row r="3264" spans="2:149" s="43" customFormat="1">
      <c r="B3264" s="115"/>
      <c r="C3264" s="116"/>
      <c r="D3264" s="116"/>
      <c r="E3264" s="116"/>
      <c r="F3264" s="117"/>
      <c r="ER3264" s="41"/>
      <c r="ES3264" s="41"/>
    </row>
    <row r="3265" spans="2:149" s="43" customFormat="1">
      <c r="B3265" s="115"/>
      <c r="C3265" s="116"/>
      <c r="D3265" s="116"/>
      <c r="E3265" s="116"/>
      <c r="F3265" s="117"/>
      <c r="ER3265" s="41"/>
      <c r="ES3265" s="41"/>
    </row>
    <row r="3266" spans="2:149" s="43" customFormat="1">
      <c r="B3266" s="115"/>
      <c r="C3266" s="116"/>
      <c r="D3266" s="116"/>
      <c r="E3266" s="116"/>
      <c r="F3266" s="117"/>
      <c r="ER3266" s="41"/>
      <c r="ES3266" s="41"/>
    </row>
    <row r="3267" spans="2:149" s="43" customFormat="1">
      <c r="B3267" s="115"/>
      <c r="C3267" s="116"/>
      <c r="D3267" s="116"/>
      <c r="E3267" s="116"/>
      <c r="F3267" s="117"/>
      <c r="ER3267" s="41"/>
      <c r="ES3267" s="41"/>
    </row>
    <row r="3268" spans="2:149" s="43" customFormat="1">
      <c r="B3268" s="115"/>
      <c r="C3268" s="116"/>
      <c r="D3268" s="116"/>
      <c r="E3268" s="116"/>
      <c r="F3268" s="117"/>
      <c r="ER3268" s="41"/>
      <c r="ES3268" s="41"/>
    </row>
    <row r="3269" spans="2:149" s="43" customFormat="1">
      <c r="B3269" s="115"/>
      <c r="C3269" s="116"/>
      <c r="D3269" s="116"/>
      <c r="E3269" s="116"/>
      <c r="F3269" s="117"/>
      <c r="ER3269" s="41"/>
      <c r="ES3269" s="41"/>
    </row>
    <row r="3270" spans="2:149" s="43" customFormat="1">
      <c r="B3270" s="115"/>
      <c r="C3270" s="116"/>
      <c r="D3270" s="116"/>
      <c r="E3270" s="116"/>
      <c r="F3270" s="117"/>
      <c r="ER3270" s="41"/>
      <c r="ES3270" s="41"/>
    </row>
    <row r="3271" spans="2:149" s="43" customFormat="1">
      <c r="B3271" s="115"/>
      <c r="C3271" s="116"/>
      <c r="D3271" s="116"/>
      <c r="E3271" s="116"/>
      <c r="F3271" s="117"/>
      <c r="ER3271" s="41"/>
      <c r="ES3271" s="41"/>
    </row>
    <row r="3272" spans="2:149" s="43" customFormat="1">
      <c r="B3272" s="115"/>
      <c r="C3272" s="116"/>
      <c r="D3272" s="116"/>
      <c r="E3272" s="116"/>
      <c r="F3272" s="117"/>
      <c r="ER3272" s="41"/>
      <c r="ES3272" s="41"/>
    </row>
    <row r="3273" spans="2:149" s="43" customFormat="1">
      <c r="B3273" s="115"/>
      <c r="C3273" s="116"/>
      <c r="D3273" s="116"/>
      <c r="E3273" s="116"/>
      <c r="F3273" s="117"/>
      <c r="ER3273" s="41"/>
      <c r="ES3273" s="41"/>
    </row>
    <row r="3274" spans="2:149" s="43" customFormat="1">
      <c r="B3274" s="115"/>
      <c r="C3274" s="116"/>
      <c r="D3274" s="116"/>
      <c r="E3274" s="116"/>
      <c r="F3274" s="117"/>
      <c r="ER3274" s="41"/>
      <c r="ES3274" s="41"/>
    </row>
    <row r="3275" spans="2:149" s="43" customFormat="1">
      <c r="B3275" s="115"/>
      <c r="C3275" s="116"/>
      <c r="D3275" s="116"/>
      <c r="E3275" s="116"/>
      <c r="F3275" s="117"/>
      <c r="ER3275" s="41"/>
      <c r="ES3275" s="41"/>
    </row>
    <row r="3276" spans="2:149" s="43" customFormat="1">
      <c r="B3276" s="115"/>
      <c r="C3276" s="116"/>
      <c r="D3276" s="116"/>
      <c r="E3276" s="116"/>
      <c r="F3276" s="117"/>
      <c r="ER3276" s="41"/>
      <c r="ES3276" s="41"/>
    </row>
    <row r="3277" spans="2:149" s="43" customFormat="1">
      <c r="B3277" s="115"/>
      <c r="C3277" s="116"/>
      <c r="D3277" s="116"/>
      <c r="E3277" s="116"/>
      <c r="F3277" s="117"/>
      <c r="ER3277" s="41"/>
      <c r="ES3277" s="41"/>
    </row>
    <row r="3278" spans="2:149" s="43" customFormat="1">
      <c r="B3278" s="115"/>
      <c r="C3278" s="116"/>
      <c r="D3278" s="116"/>
      <c r="E3278" s="116"/>
      <c r="F3278" s="117"/>
      <c r="ER3278" s="41"/>
      <c r="ES3278" s="41"/>
    </row>
    <row r="3279" spans="2:149" s="43" customFormat="1">
      <c r="B3279" s="115"/>
      <c r="C3279" s="116"/>
      <c r="D3279" s="116"/>
      <c r="E3279" s="116"/>
      <c r="F3279" s="117"/>
      <c r="ER3279" s="41"/>
      <c r="ES3279" s="41"/>
    </row>
    <row r="3280" spans="2:149" s="43" customFormat="1">
      <c r="B3280" s="115"/>
      <c r="C3280" s="116"/>
      <c r="D3280" s="116"/>
      <c r="E3280" s="116"/>
      <c r="F3280" s="117"/>
      <c r="ER3280" s="41"/>
      <c r="ES3280" s="41"/>
    </row>
    <row r="3281" spans="2:149" s="43" customFormat="1">
      <c r="B3281" s="115"/>
      <c r="C3281" s="116"/>
      <c r="D3281" s="116"/>
      <c r="E3281" s="116"/>
      <c r="F3281" s="117"/>
      <c r="ER3281" s="41"/>
      <c r="ES3281" s="41"/>
    </row>
    <row r="3282" spans="2:149" s="43" customFormat="1">
      <c r="B3282" s="115"/>
      <c r="C3282" s="116"/>
      <c r="D3282" s="116"/>
      <c r="E3282" s="116"/>
      <c r="F3282" s="117"/>
      <c r="ER3282" s="41"/>
      <c r="ES3282" s="41"/>
    </row>
    <row r="3283" spans="2:149" s="43" customFormat="1">
      <c r="B3283" s="115"/>
      <c r="C3283" s="116"/>
      <c r="D3283" s="116"/>
      <c r="E3283" s="116"/>
      <c r="F3283" s="117"/>
      <c r="ER3283" s="41"/>
      <c r="ES3283" s="41"/>
    </row>
  </sheetData>
  <sheetProtection algorithmName="SHA-512" hashValue="Py8JlXi4rl2PSscizOz9dPtx/HvxcConFrn7xIUz4hKVPhB5BHWULJHyDfTMBM6S5+bgiBmyFw8ZIlbI41SDYQ==" saltValue="RWjf0g6tcw4vh6ujf5UfAw==" spinCount="100000" sheet="1" objects="1" scenarios="1"/>
  <mergeCells count="30">
    <mergeCell ref="C76:E76"/>
    <mergeCell ref="C77:E77"/>
    <mergeCell ref="C78:E78"/>
    <mergeCell ref="C79:E79"/>
    <mergeCell ref="C80:E80"/>
    <mergeCell ref="C75:E75"/>
    <mergeCell ref="B42:F42"/>
    <mergeCell ref="B47:F47"/>
    <mergeCell ref="B52:F52"/>
    <mergeCell ref="C57:E57"/>
    <mergeCell ref="C58:E58"/>
    <mergeCell ref="C59:E59"/>
    <mergeCell ref="C60:E60"/>
    <mergeCell ref="C61:E61"/>
    <mergeCell ref="C62:E62"/>
    <mergeCell ref="C63:E63"/>
    <mergeCell ref="C74:E74"/>
    <mergeCell ref="B73:F73"/>
    <mergeCell ref="B35:F35"/>
    <mergeCell ref="B1:F1"/>
    <mergeCell ref="B4:F4"/>
    <mergeCell ref="B5:F5"/>
    <mergeCell ref="C7:F7"/>
    <mergeCell ref="C8:F8"/>
    <mergeCell ref="C9:F9"/>
    <mergeCell ref="C10:F10"/>
    <mergeCell ref="B21:F21"/>
    <mergeCell ref="B22:B30"/>
    <mergeCell ref="B33:F33"/>
    <mergeCell ref="D34:F34"/>
  </mergeCells>
  <dataValidations count="18">
    <dataValidation allowBlank="1" showErrorMessage="1" prompt="Select Yes or No" sqref="C62:E62 D44:F44 D49:F49" xr:uid="{00000000-0002-0000-0000-000000000000}"/>
    <dataValidation type="decimal" allowBlank="1" showErrorMessage="1" prompt="Select Yes or No" sqref="D43:F43 D48:F48" xr:uid="{00000000-0002-0000-0000-000001000000}">
      <formula1>0</formula1>
      <formula2>1</formula2>
    </dataValidation>
    <dataValidation type="list" allowBlank="1" showInputMessage="1" showErrorMessage="1" sqref="D39:F39" xr:uid="{00000000-0002-0000-0000-000002000000}">
      <formula1>$H$5:$H$10</formula1>
    </dataValidation>
    <dataValidation type="list" allowBlank="1" showInputMessage="1" showErrorMessage="1" sqref="D38:F38" xr:uid="{00000000-0002-0000-0000-000003000000}">
      <formula1>$H$1:$H$5</formula1>
    </dataValidation>
    <dataValidation allowBlank="1" showErrorMessage="1" sqref="C34 F17 C19:C20 C31:C32 F74:F81 C53:C54 C48:C51 C36:C41 F55 F57:F64 C43:C46 F72 C66:C71" xr:uid="{00000000-0002-0000-0000-000004000000}"/>
    <dataValidation type="date" allowBlank="1" showInputMessage="1" showErrorMessage="1" error="date in format DD/MM/YYYY" promptTitle="date in format DD/MM/YYYY" sqref="D34" xr:uid="{00000000-0002-0000-0000-000005000000}">
      <formula1>1</formula1>
      <formula2>401769</formula2>
    </dataValidation>
    <dataValidation type="date" operator="greaterThan" allowBlank="1" showErrorMessage="1" error="Date format DD/MM/YYYY" prompt="DD/MM/YYYY" sqref="C80" xr:uid="{00000000-0002-0000-0000-000006000000}">
      <formula1>40009</formula1>
    </dataValidation>
    <dataValidation type="textLength" allowBlank="1" showErrorMessage="1" error="Maximum 50 characters" prompt="Enter full name of person completing signoff form." sqref="C75" xr:uid="{00000000-0002-0000-0000-000007000000}">
      <formula1>0</formula1>
      <formula2>100</formula2>
    </dataValidation>
    <dataValidation type="textLength" allowBlank="1" showErrorMessage="1" error="Maximum 50 characters" prompt="Enter company name of person completing signoff form." sqref="C76" xr:uid="{00000000-0002-0000-0000-000008000000}">
      <formula1>0</formula1>
      <formula2>100</formula2>
    </dataValidation>
    <dataValidation type="textLength" allowBlank="1" showErrorMessage="1" error="Maximum 50 characters" prompt="Enter email of person completing signoff form." sqref="C77" xr:uid="{00000000-0002-0000-0000-000009000000}">
      <formula1>0</formula1>
      <formula2>100</formula2>
    </dataValidation>
    <dataValidation type="textLength" allowBlank="1" showErrorMessage="1" error="Maximum 50 characters" prompt="Enter job title of person completing signoff form." sqref="C78" xr:uid="{00000000-0002-0000-0000-00000A000000}">
      <formula1>0</formula1>
      <formula2>50</formula2>
    </dataValidation>
    <dataValidation type="textLength" allowBlank="1" showErrorMessage="1" error="Maximum 50 characters" prompt="Enter job title of person completing compliance certificate." sqref="C79" xr:uid="{00000000-0002-0000-0000-00000B000000}">
      <formula1>0</formula1>
      <formula2>50</formula2>
    </dataValidation>
    <dataValidation type="list" allowBlank="1" showErrorMessage="1" error="The heat pump must operate between 1 and 24 hours a day" prompt="1 to 24 hours" sqref="D41:F41" xr:uid="{00000000-0002-0000-0000-00000C000000}">
      <formula1>$M$1:$M$4</formula1>
    </dataValidation>
    <dataValidation allowBlank="1" showErrorMessage="1" error="The heat pump must operate between 1 and 24 hours a day" prompt="Type and Fuel of Heater_x000a_" sqref="D46:F46 D51:F51" xr:uid="{00000000-0002-0000-0000-00000D000000}"/>
    <dataValidation allowBlank="1" showErrorMessage="1" error="Maximum 250 characters" prompt="If other, state" sqref="C22:C30" xr:uid="{00000000-0002-0000-0000-00000E000000}"/>
    <dataValidation type="decimal" allowBlank="1" showErrorMessage="1" prompt="Input temperature in degrees celsius" sqref="D66:F66 C63" xr:uid="{00000000-0002-0000-0000-00000F000000}">
      <formula1>0</formula1>
      <formula2>75</formula2>
    </dataValidation>
    <dataValidation type="list" allowBlank="1" showErrorMessage="1" prompt="Select Yes or No" sqref="D40:F40 D53:F54 D71:F71 C74 D50:F50 D45:F45 C57:C61 D68:F68" xr:uid="{00000000-0002-0000-0000-000010000000}">
      <formula1>$L$1:$L$3</formula1>
    </dataValidation>
    <dataValidation type="list" allowBlank="1" showErrorMessage="1" prompt="Input temperature in degrees celsius" sqref="D67:F67" xr:uid="{00000000-0002-0000-0000-000011000000}">
      <formula1>$O$1:$O$5</formula1>
    </dataValidation>
  </dataValidations>
  <pageMargins left="0.70866141732283472" right="0.70866141732283472" top="0.74803149606299213" bottom="0.74803149606299213" header="0.31496062992125984" footer="0.31496062992125984"/>
  <pageSetup paperSize="9" scale="52" fitToHeight="2" orientation="portrait" r:id="rId1"/>
  <headerFooter>
    <oddFooter>&amp;L&amp;1#&amp;"Calibri"&amp;10&amp;K000000Classified as General</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590550</xdr:colOff>
                    <xdr:row>15</xdr:row>
                    <xdr:rowOff>50800</xdr:rowOff>
                  </from>
                  <to>
                    <xdr:col>5</xdr:col>
                    <xdr:colOff>812800</xdr:colOff>
                    <xdr:row>15</xdr:row>
                    <xdr:rowOff>336550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5</xdr:col>
                    <xdr:colOff>590550</xdr:colOff>
                    <xdr:row>13</xdr:row>
                    <xdr:rowOff>50800</xdr:rowOff>
                  </from>
                  <to>
                    <xdr:col>5</xdr:col>
                    <xdr:colOff>812800</xdr:colOff>
                    <xdr:row>13</xdr:row>
                    <xdr:rowOff>336550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5</xdr:col>
                    <xdr:colOff>590550</xdr:colOff>
                    <xdr:row>12</xdr:row>
                    <xdr:rowOff>50800</xdr:rowOff>
                  </from>
                  <to>
                    <xdr:col>5</xdr:col>
                    <xdr:colOff>812800</xdr:colOff>
                    <xdr:row>12</xdr:row>
                    <xdr:rowOff>336550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4</xdr:col>
                    <xdr:colOff>590550</xdr:colOff>
                    <xdr:row>12</xdr:row>
                    <xdr:rowOff>50800</xdr:rowOff>
                  </from>
                  <to>
                    <xdr:col>4</xdr:col>
                    <xdr:colOff>812800</xdr:colOff>
                    <xdr:row>12</xdr:row>
                    <xdr:rowOff>336550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4</xdr:col>
                    <xdr:colOff>590550</xdr:colOff>
                    <xdr:row>13</xdr:row>
                    <xdr:rowOff>50800</xdr:rowOff>
                  </from>
                  <to>
                    <xdr:col>4</xdr:col>
                    <xdr:colOff>812800</xdr:colOff>
                    <xdr:row>13</xdr:row>
                    <xdr:rowOff>336550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4</xdr:col>
                    <xdr:colOff>590550</xdr:colOff>
                    <xdr:row>15</xdr:row>
                    <xdr:rowOff>50800</xdr:rowOff>
                  </from>
                  <to>
                    <xdr:col>4</xdr:col>
                    <xdr:colOff>812800</xdr:colOff>
                    <xdr:row>15</xdr:row>
                    <xdr:rowOff>336550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3</xdr:col>
                    <xdr:colOff>590550</xdr:colOff>
                    <xdr:row>15</xdr:row>
                    <xdr:rowOff>50800</xdr:rowOff>
                  </from>
                  <to>
                    <xdr:col>3</xdr:col>
                    <xdr:colOff>812800</xdr:colOff>
                    <xdr:row>15</xdr:row>
                    <xdr:rowOff>336550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3</xdr:col>
                    <xdr:colOff>590550</xdr:colOff>
                    <xdr:row>13</xdr:row>
                    <xdr:rowOff>50800</xdr:rowOff>
                  </from>
                  <to>
                    <xdr:col>3</xdr:col>
                    <xdr:colOff>812800</xdr:colOff>
                    <xdr:row>13</xdr:row>
                    <xdr:rowOff>336550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3</xdr:col>
                    <xdr:colOff>590550</xdr:colOff>
                    <xdr:row>12</xdr:row>
                    <xdr:rowOff>50800</xdr:rowOff>
                  </from>
                  <to>
                    <xdr:col>3</xdr:col>
                    <xdr:colOff>812800</xdr:colOff>
                    <xdr:row>12</xdr:row>
                    <xdr:rowOff>336550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3</xdr:col>
                    <xdr:colOff>590550</xdr:colOff>
                    <xdr:row>21</xdr:row>
                    <xdr:rowOff>50800</xdr:rowOff>
                  </from>
                  <to>
                    <xdr:col>3</xdr:col>
                    <xdr:colOff>812800</xdr:colOff>
                    <xdr:row>21</xdr:row>
                    <xdr:rowOff>336550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3</xdr:col>
                    <xdr:colOff>590550</xdr:colOff>
                    <xdr:row>22</xdr:row>
                    <xdr:rowOff>50800</xdr:rowOff>
                  </from>
                  <to>
                    <xdr:col>3</xdr:col>
                    <xdr:colOff>812800</xdr:colOff>
                    <xdr:row>22</xdr:row>
                    <xdr:rowOff>336550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3</xdr:col>
                    <xdr:colOff>590550</xdr:colOff>
                    <xdr:row>23</xdr:row>
                    <xdr:rowOff>50800</xdr:rowOff>
                  </from>
                  <to>
                    <xdr:col>3</xdr:col>
                    <xdr:colOff>812800</xdr:colOff>
                    <xdr:row>23</xdr:row>
                    <xdr:rowOff>336550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3</xdr:col>
                    <xdr:colOff>590550</xdr:colOff>
                    <xdr:row>24</xdr:row>
                    <xdr:rowOff>50800</xdr:rowOff>
                  </from>
                  <to>
                    <xdr:col>3</xdr:col>
                    <xdr:colOff>812800</xdr:colOff>
                    <xdr:row>24</xdr:row>
                    <xdr:rowOff>336550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3</xdr:col>
                    <xdr:colOff>590550</xdr:colOff>
                    <xdr:row>25</xdr:row>
                    <xdr:rowOff>50800</xdr:rowOff>
                  </from>
                  <to>
                    <xdr:col>3</xdr:col>
                    <xdr:colOff>812800</xdr:colOff>
                    <xdr:row>25</xdr:row>
                    <xdr:rowOff>336550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3</xdr:col>
                    <xdr:colOff>590550</xdr:colOff>
                    <xdr:row>26</xdr:row>
                    <xdr:rowOff>50800</xdr:rowOff>
                  </from>
                  <to>
                    <xdr:col>3</xdr:col>
                    <xdr:colOff>812800</xdr:colOff>
                    <xdr:row>26</xdr:row>
                    <xdr:rowOff>336550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3</xdr:col>
                    <xdr:colOff>590550</xdr:colOff>
                    <xdr:row>27</xdr:row>
                    <xdr:rowOff>50800</xdr:rowOff>
                  </from>
                  <to>
                    <xdr:col>3</xdr:col>
                    <xdr:colOff>812800</xdr:colOff>
                    <xdr:row>27</xdr:row>
                    <xdr:rowOff>336550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3</xdr:col>
                    <xdr:colOff>590550</xdr:colOff>
                    <xdr:row>28</xdr:row>
                    <xdr:rowOff>50800</xdr:rowOff>
                  </from>
                  <to>
                    <xdr:col>3</xdr:col>
                    <xdr:colOff>812800</xdr:colOff>
                    <xdr:row>28</xdr:row>
                    <xdr:rowOff>336550</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4</xdr:col>
                    <xdr:colOff>590550</xdr:colOff>
                    <xdr:row>21</xdr:row>
                    <xdr:rowOff>50800</xdr:rowOff>
                  </from>
                  <to>
                    <xdr:col>4</xdr:col>
                    <xdr:colOff>812800</xdr:colOff>
                    <xdr:row>21</xdr:row>
                    <xdr:rowOff>336550</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4</xdr:col>
                    <xdr:colOff>590550</xdr:colOff>
                    <xdr:row>22</xdr:row>
                    <xdr:rowOff>50800</xdr:rowOff>
                  </from>
                  <to>
                    <xdr:col>4</xdr:col>
                    <xdr:colOff>812800</xdr:colOff>
                    <xdr:row>22</xdr:row>
                    <xdr:rowOff>336550</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4</xdr:col>
                    <xdr:colOff>590550</xdr:colOff>
                    <xdr:row>23</xdr:row>
                    <xdr:rowOff>50800</xdr:rowOff>
                  </from>
                  <to>
                    <xdr:col>4</xdr:col>
                    <xdr:colOff>812800</xdr:colOff>
                    <xdr:row>23</xdr:row>
                    <xdr:rowOff>336550</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4</xdr:col>
                    <xdr:colOff>590550</xdr:colOff>
                    <xdr:row>24</xdr:row>
                    <xdr:rowOff>50800</xdr:rowOff>
                  </from>
                  <to>
                    <xdr:col>4</xdr:col>
                    <xdr:colOff>812800</xdr:colOff>
                    <xdr:row>24</xdr:row>
                    <xdr:rowOff>336550</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4</xdr:col>
                    <xdr:colOff>590550</xdr:colOff>
                    <xdr:row>25</xdr:row>
                    <xdr:rowOff>50800</xdr:rowOff>
                  </from>
                  <to>
                    <xdr:col>4</xdr:col>
                    <xdr:colOff>812800</xdr:colOff>
                    <xdr:row>25</xdr:row>
                    <xdr:rowOff>336550</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4</xdr:col>
                    <xdr:colOff>590550</xdr:colOff>
                    <xdr:row>26</xdr:row>
                    <xdr:rowOff>50800</xdr:rowOff>
                  </from>
                  <to>
                    <xdr:col>4</xdr:col>
                    <xdr:colOff>812800</xdr:colOff>
                    <xdr:row>26</xdr:row>
                    <xdr:rowOff>336550</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4</xdr:col>
                    <xdr:colOff>590550</xdr:colOff>
                    <xdr:row>27</xdr:row>
                    <xdr:rowOff>50800</xdr:rowOff>
                  </from>
                  <to>
                    <xdr:col>4</xdr:col>
                    <xdr:colOff>812800</xdr:colOff>
                    <xdr:row>27</xdr:row>
                    <xdr:rowOff>336550</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4</xdr:col>
                    <xdr:colOff>590550</xdr:colOff>
                    <xdr:row>28</xdr:row>
                    <xdr:rowOff>50800</xdr:rowOff>
                  </from>
                  <to>
                    <xdr:col>4</xdr:col>
                    <xdr:colOff>812800</xdr:colOff>
                    <xdr:row>28</xdr:row>
                    <xdr:rowOff>336550</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5</xdr:col>
                    <xdr:colOff>590550</xdr:colOff>
                    <xdr:row>21</xdr:row>
                    <xdr:rowOff>50800</xdr:rowOff>
                  </from>
                  <to>
                    <xdr:col>5</xdr:col>
                    <xdr:colOff>812800</xdr:colOff>
                    <xdr:row>21</xdr:row>
                    <xdr:rowOff>336550</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5</xdr:col>
                    <xdr:colOff>590550</xdr:colOff>
                    <xdr:row>22</xdr:row>
                    <xdr:rowOff>50800</xdr:rowOff>
                  </from>
                  <to>
                    <xdr:col>5</xdr:col>
                    <xdr:colOff>812800</xdr:colOff>
                    <xdr:row>22</xdr:row>
                    <xdr:rowOff>336550</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from>
                    <xdr:col>5</xdr:col>
                    <xdr:colOff>590550</xdr:colOff>
                    <xdr:row>23</xdr:row>
                    <xdr:rowOff>50800</xdr:rowOff>
                  </from>
                  <to>
                    <xdr:col>5</xdr:col>
                    <xdr:colOff>812800</xdr:colOff>
                    <xdr:row>23</xdr:row>
                    <xdr:rowOff>336550</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from>
                    <xdr:col>5</xdr:col>
                    <xdr:colOff>590550</xdr:colOff>
                    <xdr:row>24</xdr:row>
                    <xdr:rowOff>50800</xdr:rowOff>
                  </from>
                  <to>
                    <xdr:col>5</xdr:col>
                    <xdr:colOff>812800</xdr:colOff>
                    <xdr:row>24</xdr:row>
                    <xdr:rowOff>336550</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from>
                    <xdr:col>5</xdr:col>
                    <xdr:colOff>590550</xdr:colOff>
                    <xdr:row>25</xdr:row>
                    <xdr:rowOff>50800</xdr:rowOff>
                  </from>
                  <to>
                    <xdr:col>5</xdr:col>
                    <xdr:colOff>812800</xdr:colOff>
                    <xdr:row>25</xdr:row>
                    <xdr:rowOff>336550</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from>
                    <xdr:col>5</xdr:col>
                    <xdr:colOff>590550</xdr:colOff>
                    <xdr:row>26</xdr:row>
                    <xdr:rowOff>50800</xdr:rowOff>
                  </from>
                  <to>
                    <xdr:col>5</xdr:col>
                    <xdr:colOff>812800</xdr:colOff>
                    <xdr:row>26</xdr:row>
                    <xdr:rowOff>336550</xdr:rowOff>
                  </to>
                </anchor>
              </controlPr>
            </control>
          </mc:Choice>
        </mc:AlternateContent>
        <mc:AlternateContent xmlns:mc="http://schemas.openxmlformats.org/markup-compatibility/2006">
          <mc:Choice Requires="x14">
            <control shapeId="10272" r:id="rId35" name="Check Box 32">
              <controlPr defaultSize="0" autoFill="0" autoLine="0" autoPict="0">
                <anchor moveWithCells="1">
                  <from>
                    <xdr:col>5</xdr:col>
                    <xdr:colOff>590550</xdr:colOff>
                    <xdr:row>27</xdr:row>
                    <xdr:rowOff>50800</xdr:rowOff>
                  </from>
                  <to>
                    <xdr:col>5</xdr:col>
                    <xdr:colOff>812800</xdr:colOff>
                    <xdr:row>27</xdr:row>
                    <xdr:rowOff>336550</xdr:rowOff>
                  </to>
                </anchor>
              </controlPr>
            </control>
          </mc:Choice>
        </mc:AlternateContent>
        <mc:AlternateContent xmlns:mc="http://schemas.openxmlformats.org/markup-compatibility/2006">
          <mc:Choice Requires="x14">
            <control shapeId="10273" r:id="rId36" name="Check Box 33">
              <controlPr defaultSize="0" autoFill="0" autoLine="0" autoPict="0">
                <anchor moveWithCells="1">
                  <from>
                    <xdr:col>5</xdr:col>
                    <xdr:colOff>590550</xdr:colOff>
                    <xdr:row>28</xdr:row>
                    <xdr:rowOff>50800</xdr:rowOff>
                  </from>
                  <to>
                    <xdr:col>5</xdr:col>
                    <xdr:colOff>812800</xdr:colOff>
                    <xdr:row>28</xdr:row>
                    <xdr:rowOff>336550</xdr:rowOff>
                  </to>
                </anchor>
              </controlPr>
            </control>
          </mc:Choice>
        </mc:AlternateContent>
        <mc:AlternateContent xmlns:mc="http://schemas.openxmlformats.org/markup-compatibility/2006">
          <mc:Choice Requires="x14">
            <control shapeId="10274" r:id="rId37" name="Check Box 34">
              <controlPr defaultSize="0" autoFill="0" autoLine="0" autoPict="0">
                <anchor moveWithCells="1">
                  <from>
                    <xdr:col>3</xdr:col>
                    <xdr:colOff>590550</xdr:colOff>
                    <xdr:row>29</xdr:row>
                    <xdr:rowOff>50800</xdr:rowOff>
                  </from>
                  <to>
                    <xdr:col>3</xdr:col>
                    <xdr:colOff>812800</xdr:colOff>
                    <xdr:row>29</xdr:row>
                    <xdr:rowOff>336550</xdr:rowOff>
                  </to>
                </anchor>
              </controlPr>
            </control>
          </mc:Choice>
        </mc:AlternateContent>
        <mc:AlternateContent xmlns:mc="http://schemas.openxmlformats.org/markup-compatibility/2006">
          <mc:Choice Requires="x14">
            <control shapeId="10275" r:id="rId38" name="Check Box 35">
              <controlPr defaultSize="0" autoFill="0" autoLine="0" autoPict="0">
                <anchor moveWithCells="1">
                  <from>
                    <xdr:col>4</xdr:col>
                    <xdr:colOff>590550</xdr:colOff>
                    <xdr:row>29</xdr:row>
                    <xdr:rowOff>50800</xdr:rowOff>
                  </from>
                  <to>
                    <xdr:col>4</xdr:col>
                    <xdr:colOff>812800</xdr:colOff>
                    <xdr:row>29</xdr:row>
                    <xdr:rowOff>336550</xdr:rowOff>
                  </to>
                </anchor>
              </controlPr>
            </control>
          </mc:Choice>
        </mc:AlternateContent>
        <mc:AlternateContent xmlns:mc="http://schemas.openxmlformats.org/markup-compatibility/2006">
          <mc:Choice Requires="x14">
            <control shapeId="10276" r:id="rId39" name="Check Box 36">
              <controlPr defaultSize="0" autoFill="0" autoLine="0" autoPict="0">
                <anchor moveWithCells="1">
                  <from>
                    <xdr:col>5</xdr:col>
                    <xdr:colOff>590550</xdr:colOff>
                    <xdr:row>29</xdr:row>
                    <xdr:rowOff>50800</xdr:rowOff>
                  </from>
                  <to>
                    <xdr:col>5</xdr:col>
                    <xdr:colOff>812800</xdr:colOff>
                    <xdr:row>29</xdr:row>
                    <xdr:rowOff>336550</xdr:rowOff>
                  </to>
                </anchor>
              </controlPr>
            </control>
          </mc:Choice>
        </mc:AlternateContent>
        <mc:AlternateContent xmlns:mc="http://schemas.openxmlformats.org/markup-compatibility/2006">
          <mc:Choice Requires="x14">
            <control shapeId="10277" r:id="rId40" name="Check Box 37">
              <controlPr defaultSize="0" autoFill="0" autoLine="0" autoPict="0">
                <anchor moveWithCells="1">
                  <from>
                    <xdr:col>3</xdr:col>
                    <xdr:colOff>590550</xdr:colOff>
                    <xdr:row>30</xdr:row>
                    <xdr:rowOff>50800</xdr:rowOff>
                  </from>
                  <to>
                    <xdr:col>3</xdr:col>
                    <xdr:colOff>812800</xdr:colOff>
                    <xdr:row>30</xdr:row>
                    <xdr:rowOff>336550</xdr:rowOff>
                  </to>
                </anchor>
              </controlPr>
            </control>
          </mc:Choice>
        </mc:AlternateContent>
        <mc:AlternateContent xmlns:mc="http://schemas.openxmlformats.org/markup-compatibility/2006">
          <mc:Choice Requires="x14">
            <control shapeId="10278" r:id="rId41" name="Check Box 38">
              <controlPr defaultSize="0" autoFill="0" autoLine="0" autoPict="0">
                <anchor moveWithCells="1">
                  <from>
                    <xdr:col>4</xdr:col>
                    <xdr:colOff>590550</xdr:colOff>
                    <xdr:row>30</xdr:row>
                    <xdr:rowOff>50800</xdr:rowOff>
                  </from>
                  <to>
                    <xdr:col>4</xdr:col>
                    <xdr:colOff>812800</xdr:colOff>
                    <xdr:row>30</xdr:row>
                    <xdr:rowOff>336550</xdr:rowOff>
                  </to>
                </anchor>
              </controlPr>
            </control>
          </mc:Choice>
        </mc:AlternateContent>
        <mc:AlternateContent xmlns:mc="http://schemas.openxmlformats.org/markup-compatibility/2006">
          <mc:Choice Requires="x14">
            <control shapeId="10279" r:id="rId42" name="Check Box 39">
              <controlPr defaultSize="0" autoFill="0" autoLine="0" autoPict="0">
                <anchor moveWithCells="1">
                  <from>
                    <xdr:col>5</xdr:col>
                    <xdr:colOff>590550</xdr:colOff>
                    <xdr:row>30</xdr:row>
                    <xdr:rowOff>50800</xdr:rowOff>
                  </from>
                  <to>
                    <xdr:col>5</xdr:col>
                    <xdr:colOff>812800</xdr:colOff>
                    <xdr:row>30</xdr:row>
                    <xdr:rowOff>336550</xdr:rowOff>
                  </to>
                </anchor>
              </controlPr>
            </control>
          </mc:Choice>
        </mc:AlternateContent>
        <mc:AlternateContent xmlns:mc="http://schemas.openxmlformats.org/markup-compatibility/2006">
          <mc:Choice Requires="x14">
            <control shapeId="10280" r:id="rId43" name="Check Box 40">
              <controlPr defaultSize="0" autoFill="0" autoLine="0" autoPict="0">
                <anchor moveWithCells="1">
                  <from>
                    <xdr:col>3</xdr:col>
                    <xdr:colOff>590550</xdr:colOff>
                    <xdr:row>31</xdr:row>
                    <xdr:rowOff>50800</xdr:rowOff>
                  </from>
                  <to>
                    <xdr:col>3</xdr:col>
                    <xdr:colOff>812800</xdr:colOff>
                    <xdr:row>31</xdr:row>
                    <xdr:rowOff>336550</xdr:rowOff>
                  </to>
                </anchor>
              </controlPr>
            </control>
          </mc:Choice>
        </mc:AlternateContent>
        <mc:AlternateContent xmlns:mc="http://schemas.openxmlformats.org/markup-compatibility/2006">
          <mc:Choice Requires="x14">
            <control shapeId="10281" r:id="rId44" name="Check Box 41">
              <controlPr defaultSize="0" autoFill="0" autoLine="0" autoPict="0">
                <anchor moveWithCells="1">
                  <from>
                    <xdr:col>4</xdr:col>
                    <xdr:colOff>590550</xdr:colOff>
                    <xdr:row>31</xdr:row>
                    <xdr:rowOff>50800</xdr:rowOff>
                  </from>
                  <to>
                    <xdr:col>4</xdr:col>
                    <xdr:colOff>812800</xdr:colOff>
                    <xdr:row>31</xdr:row>
                    <xdr:rowOff>336550</xdr:rowOff>
                  </to>
                </anchor>
              </controlPr>
            </control>
          </mc:Choice>
        </mc:AlternateContent>
        <mc:AlternateContent xmlns:mc="http://schemas.openxmlformats.org/markup-compatibility/2006">
          <mc:Choice Requires="x14">
            <control shapeId="10282" r:id="rId45" name="Check Box 42">
              <controlPr defaultSize="0" autoFill="0" autoLine="0" autoPict="0">
                <anchor moveWithCells="1">
                  <from>
                    <xdr:col>5</xdr:col>
                    <xdr:colOff>590550</xdr:colOff>
                    <xdr:row>31</xdr:row>
                    <xdr:rowOff>50800</xdr:rowOff>
                  </from>
                  <to>
                    <xdr:col>5</xdr:col>
                    <xdr:colOff>812800</xdr:colOff>
                    <xdr:row>31</xdr:row>
                    <xdr:rowOff>336550</xdr:rowOff>
                  </to>
                </anchor>
              </controlPr>
            </control>
          </mc:Choice>
        </mc:AlternateContent>
        <mc:AlternateContent xmlns:mc="http://schemas.openxmlformats.org/markup-compatibility/2006">
          <mc:Choice Requires="x14">
            <control shapeId="10283" r:id="rId46" name="Check Box 43">
              <controlPr defaultSize="0" autoFill="0" autoLine="0" autoPict="0">
                <anchor moveWithCells="1">
                  <from>
                    <xdr:col>3</xdr:col>
                    <xdr:colOff>590550</xdr:colOff>
                    <xdr:row>35</xdr:row>
                    <xdr:rowOff>50800</xdr:rowOff>
                  </from>
                  <to>
                    <xdr:col>3</xdr:col>
                    <xdr:colOff>812800</xdr:colOff>
                    <xdr:row>35</xdr:row>
                    <xdr:rowOff>336550</xdr:rowOff>
                  </to>
                </anchor>
              </controlPr>
            </control>
          </mc:Choice>
        </mc:AlternateContent>
        <mc:AlternateContent xmlns:mc="http://schemas.openxmlformats.org/markup-compatibility/2006">
          <mc:Choice Requires="x14">
            <control shapeId="10284" r:id="rId47" name="Check Box 44">
              <controlPr defaultSize="0" autoFill="0" autoLine="0" autoPict="0">
                <anchor moveWithCells="1">
                  <from>
                    <xdr:col>4</xdr:col>
                    <xdr:colOff>590550</xdr:colOff>
                    <xdr:row>35</xdr:row>
                    <xdr:rowOff>50800</xdr:rowOff>
                  </from>
                  <to>
                    <xdr:col>4</xdr:col>
                    <xdr:colOff>812800</xdr:colOff>
                    <xdr:row>35</xdr:row>
                    <xdr:rowOff>336550</xdr:rowOff>
                  </to>
                </anchor>
              </controlPr>
            </control>
          </mc:Choice>
        </mc:AlternateContent>
        <mc:AlternateContent xmlns:mc="http://schemas.openxmlformats.org/markup-compatibility/2006">
          <mc:Choice Requires="x14">
            <control shapeId="10285" r:id="rId48" name="Check Box 45">
              <controlPr defaultSize="0" autoFill="0" autoLine="0" autoPict="0">
                <anchor moveWithCells="1">
                  <from>
                    <xdr:col>5</xdr:col>
                    <xdr:colOff>590550</xdr:colOff>
                    <xdr:row>35</xdr:row>
                    <xdr:rowOff>50800</xdr:rowOff>
                  </from>
                  <to>
                    <xdr:col>5</xdr:col>
                    <xdr:colOff>812800</xdr:colOff>
                    <xdr:row>35</xdr:row>
                    <xdr:rowOff>336550</xdr:rowOff>
                  </to>
                </anchor>
              </controlPr>
            </control>
          </mc:Choice>
        </mc:AlternateContent>
        <mc:AlternateContent xmlns:mc="http://schemas.openxmlformats.org/markup-compatibility/2006">
          <mc:Choice Requires="x14">
            <control shapeId="10286" r:id="rId49" name="Check Box 46">
              <controlPr defaultSize="0" autoFill="0" autoLine="0" autoPict="0">
                <anchor moveWithCells="1">
                  <from>
                    <xdr:col>3</xdr:col>
                    <xdr:colOff>590550</xdr:colOff>
                    <xdr:row>36</xdr:row>
                    <xdr:rowOff>50800</xdr:rowOff>
                  </from>
                  <to>
                    <xdr:col>3</xdr:col>
                    <xdr:colOff>812800</xdr:colOff>
                    <xdr:row>36</xdr:row>
                    <xdr:rowOff>336550</xdr:rowOff>
                  </to>
                </anchor>
              </controlPr>
            </control>
          </mc:Choice>
        </mc:AlternateContent>
        <mc:AlternateContent xmlns:mc="http://schemas.openxmlformats.org/markup-compatibility/2006">
          <mc:Choice Requires="x14">
            <control shapeId="10287" r:id="rId50" name="Check Box 47">
              <controlPr defaultSize="0" autoFill="0" autoLine="0" autoPict="0">
                <anchor moveWithCells="1">
                  <from>
                    <xdr:col>4</xdr:col>
                    <xdr:colOff>590550</xdr:colOff>
                    <xdr:row>36</xdr:row>
                    <xdr:rowOff>50800</xdr:rowOff>
                  </from>
                  <to>
                    <xdr:col>4</xdr:col>
                    <xdr:colOff>812800</xdr:colOff>
                    <xdr:row>36</xdr:row>
                    <xdr:rowOff>336550</xdr:rowOff>
                  </to>
                </anchor>
              </controlPr>
            </control>
          </mc:Choice>
        </mc:AlternateContent>
        <mc:AlternateContent xmlns:mc="http://schemas.openxmlformats.org/markup-compatibility/2006">
          <mc:Choice Requires="x14">
            <control shapeId="10288" r:id="rId51" name="Check Box 48">
              <controlPr defaultSize="0" autoFill="0" autoLine="0" autoPict="0">
                <anchor moveWithCells="1">
                  <from>
                    <xdr:col>5</xdr:col>
                    <xdr:colOff>590550</xdr:colOff>
                    <xdr:row>36</xdr:row>
                    <xdr:rowOff>50800</xdr:rowOff>
                  </from>
                  <to>
                    <xdr:col>5</xdr:col>
                    <xdr:colOff>812800</xdr:colOff>
                    <xdr:row>36</xdr:row>
                    <xdr:rowOff>336550</xdr:rowOff>
                  </to>
                </anchor>
              </controlPr>
            </control>
          </mc:Choice>
        </mc:AlternateContent>
        <mc:AlternateContent xmlns:mc="http://schemas.openxmlformats.org/markup-compatibility/2006">
          <mc:Choice Requires="x14">
            <control shapeId="10289" r:id="rId52" name="Check Box 49">
              <controlPr defaultSize="0" autoFill="0" autoLine="0" autoPict="0">
                <anchor moveWithCells="1">
                  <from>
                    <xdr:col>5</xdr:col>
                    <xdr:colOff>590550</xdr:colOff>
                    <xdr:row>14</xdr:row>
                    <xdr:rowOff>50800</xdr:rowOff>
                  </from>
                  <to>
                    <xdr:col>5</xdr:col>
                    <xdr:colOff>812800</xdr:colOff>
                    <xdr:row>14</xdr:row>
                    <xdr:rowOff>336550</xdr:rowOff>
                  </to>
                </anchor>
              </controlPr>
            </control>
          </mc:Choice>
        </mc:AlternateContent>
        <mc:AlternateContent xmlns:mc="http://schemas.openxmlformats.org/markup-compatibility/2006">
          <mc:Choice Requires="x14">
            <control shapeId="10290" r:id="rId53" name="Check Box 50">
              <controlPr defaultSize="0" autoFill="0" autoLine="0" autoPict="0">
                <anchor moveWithCells="1">
                  <from>
                    <xdr:col>4</xdr:col>
                    <xdr:colOff>590550</xdr:colOff>
                    <xdr:row>14</xdr:row>
                    <xdr:rowOff>50800</xdr:rowOff>
                  </from>
                  <to>
                    <xdr:col>4</xdr:col>
                    <xdr:colOff>812800</xdr:colOff>
                    <xdr:row>14</xdr:row>
                    <xdr:rowOff>336550</xdr:rowOff>
                  </to>
                </anchor>
              </controlPr>
            </control>
          </mc:Choice>
        </mc:AlternateContent>
        <mc:AlternateContent xmlns:mc="http://schemas.openxmlformats.org/markup-compatibility/2006">
          <mc:Choice Requires="x14">
            <control shapeId="10291" r:id="rId54" name="Check Box 51">
              <controlPr defaultSize="0" autoFill="0" autoLine="0" autoPict="0">
                <anchor moveWithCells="1">
                  <from>
                    <xdr:col>3</xdr:col>
                    <xdr:colOff>590550</xdr:colOff>
                    <xdr:row>14</xdr:row>
                    <xdr:rowOff>50800</xdr:rowOff>
                  </from>
                  <to>
                    <xdr:col>3</xdr:col>
                    <xdr:colOff>812800</xdr:colOff>
                    <xdr:row>14</xdr:row>
                    <xdr:rowOff>336550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I89"/>
  <sheetViews>
    <sheetView showGridLines="0" showRuler="0" showWhiteSpace="0" zoomScaleNormal="100" workbookViewId="0">
      <selection activeCell="B9" sqref="B9"/>
    </sheetView>
  </sheetViews>
  <sheetFormatPr defaultColWidth="9.140625" defaultRowHeight="14.45"/>
  <cols>
    <col min="1" max="1" width="11.28515625" customWidth="1"/>
    <col min="2" max="2" width="8.5703125" customWidth="1"/>
    <col min="3" max="3" width="14.140625" customWidth="1"/>
    <col min="4" max="4" width="12.5703125" style="18" customWidth="1"/>
    <col min="5" max="5" width="13.42578125" style="18" customWidth="1"/>
    <col min="6" max="6" width="12.42578125" style="18" customWidth="1"/>
    <col min="7" max="7" width="7.5703125" style="18" customWidth="1"/>
    <col min="8" max="8" width="9.7109375" customWidth="1"/>
    <col min="9" max="9" width="9" customWidth="1"/>
    <col min="10" max="10" width="7.85546875" customWidth="1"/>
    <col min="11" max="11" width="7.42578125" customWidth="1"/>
    <col min="12" max="12" width="11.28515625" customWidth="1"/>
    <col min="13" max="13" width="10.140625" customWidth="1"/>
    <col min="14" max="14" width="24.7109375" customWidth="1"/>
    <col min="15" max="35" width="9.140625" style="1"/>
  </cols>
  <sheetData>
    <row r="1" spans="1:35" ht="15.95" thickBot="1">
      <c r="A1" s="209" t="s">
        <v>120</v>
      </c>
      <c r="B1" s="210"/>
      <c r="C1" s="210"/>
      <c r="D1" s="131"/>
      <c r="E1" s="131"/>
      <c r="F1" s="131"/>
      <c r="G1" s="131"/>
      <c r="H1" s="132"/>
      <c r="I1" s="132"/>
      <c r="J1" s="242" t="s">
        <v>121</v>
      </c>
      <c r="K1" s="243"/>
      <c r="L1" s="243"/>
      <c r="M1" s="243"/>
      <c r="N1" s="244"/>
      <c r="AI1"/>
    </row>
    <row r="2" spans="1:35" ht="18" customHeight="1" thickBot="1">
      <c r="A2" s="133" t="s">
        <v>122</v>
      </c>
      <c r="B2" s="134"/>
      <c r="C2" s="211" t="str">
        <f>IF('Designer Installer SignOff Form'!C7&lt;&gt;0,'Designer Installer SignOff Form'!C7, "")</f>
        <v/>
      </c>
      <c r="D2" s="212"/>
      <c r="E2" s="213"/>
      <c r="F2" s="135"/>
      <c r="G2" s="149">
        <f>IFERROR('Designer Installer SignOff Form'!C63,"")</f>
        <v>0</v>
      </c>
      <c r="H2" s="228" t="s">
        <v>123</v>
      </c>
      <c r="I2" s="229"/>
      <c r="J2" s="245"/>
      <c r="K2" s="246"/>
      <c r="L2" s="246"/>
      <c r="M2" s="246"/>
      <c r="N2" s="247"/>
      <c r="AI2"/>
    </row>
    <row r="3" spans="1:35" ht="16.5" customHeight="1" thickBot="1">
      <c r="A3" s="136"/>
      <c r="B3" s="26"/>
      <c r="C3" s="214"/>
      <c r="D3" s="215"/>
      <c r="E3" s="216"/>
      <c r="F3" s="135"/>
      <c r="G3" s="135"/>
      <c r="H3" s="26"/>
      <c r="I3" s="26"/>
      <c r="J3" s="248"/>
      <c r="K3" s="249"/>
      <c r="L3" s="249"/>
      <c r="M3" s="249"/>
      <c r="N3" s="250"/>
      <c r="AI3"/>
    </row>
    <row r="4" spans="1:35" ht="15.75" customHeight="1" thickBot="1">
      <c r="A4" s="137" t="s">
        <v>124</v>
      </c>
      <c r="B4" s="33"/>
      <c r="C4" s="27"/>
      <c r="D4" s="27"/>
      <c r="E4" s="27"/>
      <c r="F4" s="27"/>
      <c r="G4" s="40"/>
      <c r="H4" s="230" t="s">
        <v>125</v>
      </c>
      <c r="I4" s="231"/>
      <c r="J4" s="248"/>
      <c r="K4" s="249"/>
      <c r="L4" s="249"/>
      <c r="M4" s="249"/>
      <c r="N4" s="250"/>
      <c r="AI4"/>
    </row>
    <row r="5" spans="1:35">
      <c r="A5" s="137" t="s">
        <v>126</v>
      </c>
      <c r="B5" s="27"/>
      <c r="C5" s="27"/>
      <c r="D5" s="29"/>
      <c r="E5" s="29"/>
      <c r="F5" s="29"/>
      <c r="G5" s="29"/>
      <c r="H5" s="27"/>
      <c r="I5" s="27"/>
      <c r="J5" s="248"/>
      <c r="K5" s="249"/>
      <c r="L5" s="249"/>
      <c r="M5" s="249"/>
      <c r="N5" s="250"/>
      <c r="AI5"/>
    </row>
    <row r="6" spans="1:35" ht="15" thickBot="1">
      <c r="A6" s="138" t="s">
        <v>127</v>
      </c>
      <c r="B6" s="27"/>
      <c r="C6" s="27"/>
      <c r="D6" s="29"/>
      <c r="E6" s="29"/>
      <c r="F6" s="29"/>
      <c r="G6" s="28"/>
      <c r="H6" s="29"/>
      <c r="I6" s="29"/>
      <c r="J6" s="251"/>
      <c r="K6" s="252"/>
      <c r="L6" s="252"/>
      <c r="M6" s="252"/>
      <c r="N6" s="253"/>
      <c r="AI6"/>
    </row>
    <row r="7" spans="1:35">
      <c r="A7" s="140"/>
      <c r="B7" s="26"/>
      <c r="C7" s="26"/>
      <c r="D7" s="135"/>
      <c r="E7" s="135"/>
      <c r="F7" s="135"/>
      <c r="G7" s="135"/>
      <c r="H7" s="26"/>
      <c r="I7" s="26"/>
      <c r="J7" s="26"/>
      <c r="K7" s="26"/>
      <c r="L7" s="26"/>
      <c r="M7" s="26"/>
      <c r="N7" s="139"/>
    </row>
    <row r="8" spans="1:35" s="20" customFormat="1" ht="52.5" customHeight="1">
      <c r="A8" s="147" t="s">
        <v>128</v>
      </c>
      <c r="B8" s="148" t="s">
        <v>129</v>
      </c>
      <c r="C8" s="148" t="s">
        <v>130</v>
      </c>
      <c r="D8" s="148" t="s">
        <v>131</v>
      </c>
      <c r="E8" s="148" t="s">
        <v>132</v>
      </c>
      <c r="F8" s="148" t="s">
        <v>133</v>
      </c>
      <c r="G8" s="148" t="s">
        <v>134</v>
      </c>
      <c r="H8" s="148" t="s">
        <v>135</v>
      </c>
      <c r="I8" s="148" t="s">
        <v>136</v>
      </c>
      <c r="J8" s="148" t="s">
        <v>137</v>
      </c>
      <c r="K8" s="148" t="s">
        <v>138</v>
      </c>
      <c r="L8" s="148" t="s">
        <v>139</v>
      </c>
      <c r="M8" s="148" t="s">
        <v>140</v>
      </c>
      <c r="N8" s="148" t="s">
        <v>121</v>
      </c>
      <c r="O8" s="19"/>
      <c r="P8" s="19"/>
      <c r="Q8" s="19"/>
      <c r="R8" s="19"/>
      <c r="S8" s="19"/>
      <c r="T8" s="19"/>
      <c r="U8" s="19"/>
      <c r="V8" s="19"/>
      <c r="W8" s="19"/>
      <c r="X8" s="19"/>
      <c r="Y8" s="19"/>
      <c r="Z8" s="19"/>
      <c r="AA8" s="19"/>
      <c r="AB8" s="19"/>
      <c r="AC8" s="19"/>
      <c r="AD8" s="19"/>
      <c r="AE8" s="19"/>
      <c r="AF8" s="19"/>
      <c r="AG8" s="19"/>
      <c r="AH8" s="19"/>
      <c r="AI8" s="19"/>
    </row>
    <row r="9" spans="1:35">
      <c r="A9" s="37"/>
      <c r="B9" s="34"/>
      <c r="C9" s="38"/>
      <c r="D9" s="38"/>
      <c r="E9" s="38"/>
      <c r="F9" s="34"/>
      <c r="G9" s="38"/>
      <c r="H9" s="38"/>
      <c r="I9" s="150"/>
      <c r="J9" s="30" t="str">
        <f>IF(OR($G$2=0,$G$4="",I9=""),"",IF(C9=""," ",IF(C9="Underfloor","N/A",IF(C9="Fan Coil System"," ",IF(C9="Radiator",($G$2+$G$4)/2-I9,IF(C9="Air System"," "," "))))))</f>
        <v/>
      </c>
      <c r="K9" s="39" t="s">
        <v>19</v>
      </c>
      <c r="L9" s="39"/>
      <c r="M9" s="119" t="str">
        <f>IF(OR(H9="",L9="",I9=""),"",IFERROR(H9/(1.2*1.02*(L9-I9)),0))</f>
        <v/>
      </c>
      <c r="N9" s="37"/>
    </row>
    <row r="10" spans="1:35">
      <c r="A10" s="37"/>
      <c r="B10" s="34"/>
      <c r="C10" s="38"/>
      <c r="D10" s="38"/>
      <c r="E10" s="38"/>
      <c r="F10" s="34"/>
      <c r="G10" s="38"/>
      <c r="H10" s="38"/>
      <c r="I10" s="150"/>
      <c r="J10" s="30" t="str">
        <f t="shared" ref="J10:J28" si="0">IF(OR($G$2=0,$G$4="",I10=""),"",IF(C10=""," ",IF(C10="Underfloor","N/A",IF(C10="Fan Coil System"," ",IF(C10="Radiator",($G$2+$G$4)/2-I10,IF(C10="Air System"," "," "))))))</f>
        <v/>
      </c>
      <c r="K10" s="39" t="s">
        <v>19</v>
      </c>
      <c r="L10" s="39"/>
      <c r="M10" s="119" t="str">
        <f t="shared" ref="M10:M28" si="1">IF(OR(H10="",L10="",I10=""),"",IFERROR(H10/(1.2*1.02*(L10-I10)),0))</f>
        <v/>
      </c>
      <c r="N10" s="37"/>
    </row>
    <row r="11" spans="1:35">
      <c r="A11" s="37"/>
      <c r="B11" s="34"/>
      <c r="C11" s="38"/>
      <c r="D11" s="38"/>
      <c r="E11" s="38"/>
      <c r="F11" s="34"/>
      <c r="G11" s="38"/>
      <c r="H11" s="38"/>
      <c r="I11" s="150"/>
      <c r="J11" s="30" t="str">
        <f t="shared" si="0"/>
        <v/>
      </c>
      <c r="K11" s="39" t="s">
        <v>19</v>
      </c>
      <c r="L11" s="39"/>
      <c r="M11" s="119" t="str">
        <f t="shared" si="1"/>
        <v/>
      </c>
      <c r="N11" s="37"/>
    </row>
    <row r="12" spans="1:35">
      <c r="A12" s="37"/>
      <c r="B12" s="34"/>
      <c r="C12" s="38"/>
      <c r="D12" s="38"/>
      <c r="E12" s="38"/>
      <c r="F12" s="34"/>
      <c r="G12" s="38"/>
      <c r="H12" s="38"/>
      <c r="I12" s="150"/>
      <c r="J12" s="30" t="str">
        <f t="shared" si="0"/>
        <v/>
      </c>
      <c r="K12" s="39" t="s">
        <v>19</v>
      </c>
      <c r="L12" s="39"/>
      <c r="M12" s="119" t="str">
        <f t="shared" si="1"/>
        <v/>
      </c>
      <c r="N12" s="37"/>
    </row>
    <row r="13" spans="1:35">
      <c r="A13" s="37"/>
      <c r="B13" s="34"/>
      <c r="C13" s="38"/>
      <c r="D13" s="38"/>
      <c r="E13" s="38"/>
      <c r="F13" s="34"/>
      <c r="G13" s="38"/>
      <c r="H13" s="38"/>
      <c r="I13" s="150"/>
      <c r="J13" s="30" t="str">
        <f t="shared" si="0"/>
        <v/>
      </c>
      <c r="K13" s="39" t="s">
        <v>19</v>
      </c>
      <c r="L13" s="39"/>
      <c r="M13" s="119" t="str">
        <f t="shared" si="1"/>
        <v/>
      </c>
      <c r="N13" s="37"/>
    </row>
    <row r="14" spans="1:35">
      <c r="A14" s="37"/>
      <c r="B14" s="34"/>
      <c r="C14" s="38"/>
      <c r="D14" s="38"/>
      <c r="E14" s="38"/>
      <c r="F14" s="34"/>
      <c r="G14" s="38"/>
      <c r="H14" s="38"/>
      <c r="I14" s="150"/>
      <c r="J14" s="30" t="str">
        <f t="shared" si="0"/>
        <v/>
      </c>
      <c r="K14" s="39" t="s">
        <v>19</v>
      </c>
      <c r="L14" s="39"/>
      <c r="M14" s="119" t="str">
        <f t="shared" si="1"/>
        <v/>
      </c>
      <c r="N14" s="37"/>
    </row>
    <row r="15" spans="1:35">
      <c r="A15" s="37"/>
      <c r="B15" s="34"/>
      <c r="C15" s="38"/>
      <c r="D15" s="38"/>
      <c r="E15" s="38"/>
      <c r="F15" s="34"/>
      <c r="G15" s="38"/>
      <c r="H15" s="38"/>
      <c r="I15" s="150"/>
      <c r="J15" s="30" t="str">
        <f t="shared" si="0"/>
        <v/>
      </c>
      <c r="K15" s="39" t="s">
        <v>19</v>
      </c>
      <c r="L15" s="39"/>
      <c r="M15" s="119" t="str">
        <f t="shared" si="1"/>
        <v/>
      </c>
      <c r="N15" s="37"/>
    </row>
    <row r="16" spans="1:35">
      <c r="A16" s="37"/>
      <c r="B16" s="34" t="s">
        <v>19</v>
      </c>
      <c r="C16" s="38"/>
      <c r="D16" s="38"/>
      <c r="E16" s="38"/>
      <c r="F16" s="34"/>
      <c r="G16" s="38"/>
      <c r="H16" s="38"/>
      <c r="I16" s="150"/>
      <c r="J16" s="30" t="str">
        <f t="shared" si="0"/>
        <v/>
      </c>
      <c r="K16" s="39" t="s">
        <v>19</v>
      </c>
      <c r="L16" s="39"/>
      <c r="M16" s="119" t="str">
        <f t="shared" si="1"/>
        <v/>
      </c>
      <c r="N16" s="37"/>
    </row>
    <row r="17" spans="1:35">
      <c r="A17" s="37"/>
      <c r="B17" s="34"/>
      <c r="C17" s="38"/>
      <c r="D17" s="38"/>
      <c r="E17" s="38"/>
      <c r="F17" s="34"/>
      <c r="G17" s="38"/>
      <c r="H17" s="38"/>
      <c r="I17" s="150"/>
      <c r="J17" s="30" t="str">
        <f t="shared" si="0"/>
        <v/>
      </c>
      <c r="K17" s="39" t="s">
        <v>19</v>
      </c>
      <c r="L17" s="39"/>
      <c r="M17" s="119" t="str">
        <f t="shared" si="1"/>
        <v/>
      </c>
      <c r="N17" s="37"/>
    </row>
    <row r="18" spans="1:35">
      <c r="A18" s="37"/>
      <c r="B18" s="34"/>
      <c r="C18" s="38"/>
      <c r="D18" s="38"/>
      <c r="E18" s="38"/>
      <c r="F18" s="34"/>
      <c r="G18" s="38"/>
      <c r="H18" s="38"/>
      <c r="I18" s="150"/>
      <c r="J18" s="30" t="str">
        <f t="shared" si="0"/>
        <v/>
      </c>
      <c r="K18" s="39" t="s">
        <v>19</v>
      </c>
      <c r="L18" s="39"/>
      <c r="M18" s="119" t="str">
        <f t="shared" si="1"/>
        <v/>
      </c>
      <c r="N18" s="37"/>
    </row>
    <row r="19" spans="1:35">
      <c r="A19" s="37"/>
      <c r="B19" s="34"/>
      <c r="C19" s="38"/>
      <c r="D19" s="38"/>
      <c r="E19" s="38"/>
      <c r="F19" s="34"/>
      <c r="G19" s="38"/>
      <c r="H19" s="38"/>
      <c r="I19" s="150"/>
      <c r="J19" s="30" t="str">
        <f t="shared" si="0"/>
        <v/>
      </c>
      <c r="K19" s="39" t="s">
        <v>19</v>
      </c>
      <c r="L19" s="39"/>
      <c r="M19" s="119" t="str">
        <f t="shared" si="1"/>
        <v/>
      </c>
      <c r="N19" s="37"/>
    </row>
    <row r="20" spans="1:35">
      <c r="A20" s="37"/>
      <c r="B20" s="34"/>
      <c r="C20" s="38"/>
      <c r="D20" s="38"/>
      <c r="E20" s="38"/>
      <c r="F20" s="34"/>
      <c r="G20" s="38"/>
      <c r="H20" s="38"/>
      <c r="I20" s="150"/>
      <c r="J20" s="30" t="str">
        <f t="shared" si="0"/>
        <v/>
      </c>
      <c r="K20" s="39" t="s">
        <v>19</v>
      </c>
      <c r="L20" s="39"/>
      <c r="M20" s="119" t="str">
        <f t="shared" si="1"/>
        <v/>
      </c>
      <c r="N20" s="37"/>
    </row>
    <row r="21" spans="1:35">
      <c r="A21" s="37"/>
      <c r="B21" s="34"/>
      <c r="C21" s="38"/>
      <c r="D21" s="38"/>
      <c r="E21" s="38"/>
      <c r="F21" s="34"/>
      <c r="G21" s="38"/>
      <c r="H21" s="38"/>
      <c r="I21" s="150"/>
      <c r="J21" s="30" t="str">
        <f t="shared" si="0"/>
        <v/>
      </c>
      <c r="K21" s="39" t="s">
        <v>19</v>
      </c>
      <c r="L21" s="39"/>
      <c r="M21" s="119" t="str">
        <f t="shared" si="1"/>
        <v/>
      </c>
      <c r="N21" s="37"/>
    </row>
    <row r="22" spans="1:35">
      <c r="A22" s="37"/>
      <c r="B22" s="34"/>
      <c r="C22" s="38"/>
      <c r="D22" s="38"/>
      <c r="E22" s="38"/>
      <c r="F22" s="34"/>
      <c r="G22" s="38"/>
      <c r="H22" s="38"/>
      <c r="I22" s="150"/>
      <c r="J22" s="30" t="str">
        <f t="shared" si="0"/>
        <v/>
      </c>
      <c r="K22" s="39" t="s">
        <v>19</v>
      </c>
      <c r="L22" s="39"/>
      <c r="M22" s="119" t="str">
        <f t="shared" si="1"/>
        <v/>
      </c>
      <c r="N22" s="37"/>
    </row>
    <row r="23" spans="1:35">
      <c r="A23" s="37"/>
      <c r="B23" s="34"/>
      <c r="C23" s="38"/>
      <c r="D23" s="38"/>
      <c r="E23" s="38"/>
      <c r="F23" s="34"/>
      <c r="G23" s="38"/>
      <c r="H23" s="38"/>
      <c r="I23" s="150"/>
      <c r="J23" s="30" t="str">
        <f t="shared" si="0"/>
        <v/>
      </c>
      <c r="K23" s="39"/>
      <c r="L23" s="39"/>
      <c r="M23" s="119" t="str">
        <f t="shared" si="1"/>
        <v/>
      </c>
      <c r="N23" s="37"/>
    </row>
    <row r="24" spans="1:35">
      <c r="A24" s="37"/>
      <c r="B24" s="34"/>
      <c r="C24" s="38"/>
      <c r="D24" s="38"/>
      <c r="E24" s="38"/>
      <c r="F24" s="34"/>
      <c r="G24" s="38"/>
      <c r="H24" s="38"/>
      <c r="I24" s="150"/>
      <c r="J24" s="30" t="str">
        <f t="shared" si="0"/>
        <v/>
      </c>
      <c r="K24" s="39"/>
      <c r="L24" s="39"/>
      <c r="M24" s="119" t="str">
        <f t="shared" si="1"/>
        <v/>
      </c>
      <c r="N24" s="37"/>
    </row>
    <row r="25" spans="1:35">
      <c r="A25" s="37"/>
      <c r="B25" s="34"/>
      <c r="C25" s="38"/>
      <c r="D25" s="38"/>
      <c r="E25" s="38"/>
      <c r="F25" s="34"/>
      <c r="G25" s="38"/>
      <c r="H25" s="38"/>
      <c r="I25" s="150"/>
      <c r="J25" s="30" t="str">
        <f t="shared" si="0"/>
        <v/>
      </c>
      <c r="K25" s="39"/>
      <c r="L25" s="39"/>
      <c r="M25" s="119" t="str">
        <f t="shared" si="1"/>
        <v/>
      </c>
      <c r="N25" s="37"/>
    </row>
    <row r="26" spans="1:35">
      <c r="A26" s="37"/>
      <c r="B26" s="34"/>
      <c r="C26" s="38"/>
      <c r="D26" s="38"/>
      <c r="E26" s="38"/>
      <c r="F26" s="34"/>
      <c r="G26" s="38"/>
      <c r="H26" s="38"/>
      <c r="I26" s="150"/>
      <c r="J26" s="30" t="str">
        <f t="shared" si="0"/>
        <v/>
      </c>
      <c r="K26" s="39" t="s">
        <v>19</v>
      </c>
      <c r="L26" s="39"/>
      <c r="M26" s="119" t="str">
        <f t="shared" si="1"/>
        <v/>
      </c>
      <c r="N26" s="37"/>
    </row>
    <row r="27" spans="1:35">
      <c r="A27" s="37"/>
      <c r="B27" s="34"/>
      <c r="C27" s="38"/>
      <c r="D27" s="38"/>
      <c r="E27" s="38"/>
      <c r="F27" s="34"/>
      <c r="G27" s="38"/>
      <c r="H27" s="38"/>
      <c r="I27" s="150"/>
      <c r="J27" s="30" t="str">
        <f t="shared" si="0"/>
        <v/>
      </c>
      <c r="K27" s="39" t="s">
        <v>19</v>
      </c>
      <c r="L27" s="39"/>
      <c r="M27" s="119" t="str">
        <f t="shared" si="1"/>
        <v/>
      </c>
      <c r="N27" s="37"/>
    </row>
    <row r="28" spans="1:35" s="130" customFormat="1">
      <c r="A28" s="37"/>
      <c r="B28" s="34"/>
      <c r="C28" s="38"/>
      <c r="D28" s="38"/>
      <c r="E28" s="38"/>
      <c r="F28" s="34"/>
      <c r="G28" s="38"/>
      <c r="H28" s="38"/>
      <c r="I28" s="150"/>
      <c r="J28" s="30" t="str">
        <f t="shared" si="0"/>
        <v/>
      </c>
      <c r="K28" s="39" t="s">
        <v>19</v>
      </c>
      <c r="L28" s="39"/>
      <c r="M28" s="119" t="str">
        <f t="shared" si="1"/>
        <v/>
      </c>
      <c r="N28" s="37"/>
      <c r="O28" s="129"/>
      <c r="P28" s="129"/>
      <c r="Q28" s="129"/>
      <c r="R28" s="129"/>
      <c r="S28" s="129"/>
      <c r="T28" s="129"/>
      <c r="U28" s="129"/>
      <c r="V28" s="129"/>
      <c r="W28" s="129"/>
      <c r="X28" s="129"/>
      <c r="Y28" s="129"/>
      <c r="Z28" s="129"/>
      <c r="AA28" s="129"/>
      <c r="AB28" s="129"/>
      <c r="AC28" s="129"/>
      <c r="AD28" s="129"/>
      <c r="AE28" s="129"/>
      <c r="AF28" s="129"/>
      <c r="AG28" s="129"/>
      <c r="AH28" s="129"/>
      <c r="AI28" s="129"/>
    </row>
    <row r="29" spans="1:35" ht="7.5" customHeight="1">
      <c r="A29" s="217"/>
      <c r="B29" s="218"/>
      <c r="C29" s="219"/>
      <c r="D29" s="135"/>
      <c r="E29" s="135"/>
      <c r="F29" s="135"/>
      <c r="G29" s="135"/>
      <c r="H29" s="26"/>
      <c r="I29" s="26"/>
      <c r="J29" s="26"/>
      <c r="K29" s="26"/>
      <c r="L29" s="26"/>
      <c r="M29" s="26"/>
      <c r="N29" s="139"/>
    </row>
    <row r="30" spans="1:35">
      <c r="A30" s="220" t="s">
        <v>141</v>
      </c>
      <c r="B30" s="221"/>
      <c r="C30" s="30">
        <f>SUM(B9:B28)</f>
        <v>0</v>
      </c>
      <c r="D30" s="141" t="s">
        <v>142</v>
      </c>
      <c r="E30" s="31" t="s">
        <v>143</v>
      </c>
      <c r="F30" s="32">
        <f>SUM(H9:H28)</f>
        <v>0</v>
      </c>
      <c r="G30" s="33" t="s">
        <v>142</v>
      </c>
      <c r="H30" s="236" t="s">
        <v>144</v>
      </c>
      <c r="I30" s="237"/>
      <c r="J30" s="222" t="str">
        <f>IF('Designer Installer SignOff Form'!C75&lt;&gt;0,'Designer Installer SignOff Form'!C75, "")</f>
        <v/>
      </c>
      <c r="K30" s="223"/>
      <c r="L30" s="223"/>
      <c r="M30" s="223"/>
      <c r="N30" s="224"/>
      <c r="AI30"/>
    </row>
    <row r="31" spans="1:35">
      <c r="A31" s="220" t="s">
        <v>145</v>
      </c>
      <c r="B31" s="221"/>
      <c r="C31" s="34"/>
      <c r="D31" s="141" t="s">
        <v>146</v>
      </c>
      <c r="E31" s="141"/>
      <c r="F31" s="141"/>
      <c r="G31" s="141"/>
      <c r="H31" s="142"/>
      <c r="I31" s="35"/>
      <c r="J31" s="254" t="str">
        <f>IF('Designer Installer SignOff Form'!C76&lt;&gt;0,'Designer Installer SignOff Form'!C76, "")</f>
        <v/>
      </c>
      <c r="K31" s="255"/>
      <c r="L31" s="255"/>
      <c r="M31" s="255"/>
      <c r="N31" s="256"/>
      <c r="AI31"/>
    </row>
    <row r="32" spans="1:35" ht="25.5" customHeight="1">
      <c r="A32" s="220" t="s">
        <v>147</v>
      </c>
      <c r="B32" s="221"/>
      <c r="C32" s="36" t="str">
        <f>IFERROR(C30/C31/24,"")</f>
        <v/>
      </c>
      <c r="D32" s="141" t="s">
        <v>148</v>
      </c>
      <c r="E32" s="240" t="str">
        <f>IF(F30&lt;C30,"Warning: Heat Emitters output is lower than Total Heat Loss","")</f>
        <v/>
      </c>
      <c r="F32" s="240"/>
      <c r="G32" s="240"/>
      <c r="H32" s="236" t="s">
        <v>149</v>
      </c>
      <c r="I32" s="237"/>
      <c r="J32" s="257"/>
      <c r="K32" s="258"/>
      <c r="L32" s="258"/>
      <c r="M32" s="258"/>
      <c r="N32" s="259"/>
      <c r="AI32"/>
    </row>
    <row r="33" spans="1:35" ht="26.25" customHeight="1">
      <c r="A33" s="232" t="s">
        <v>150</v>
      </c>
      <c r="B33" s="232"/>
      <c r="C33" s="233"/>
      <c r="D33" s="234" t="s">
        <v>151</v>
      </c>
      <c r="E33" s="241" t="str">
        <f>IF(C33*1000&lt;C30,"Warning: Heat pump output is lower than Total Heat Loss","")</f>
        <v/>
      </c>
      <c r="F33" s="241"/>
      <c r="G33" s="241"/>
      <c r="H33" s="236" t="s">
        <v>152</v>
      </c>
      <c r="I33" s="237"/>
      <c r="J33" s="222" t="str">
        <f>IF('Designer Installer SignOff Form'!C77&lt;&gt;0,'Designer Installer SignOff Form'!C77, "")</f>
        <v/>
      </c>
      <c r="K33" s="223"/>
      <c r="L33" s="223"/>
      <c r="M33" s="223"/>
      <c r="N33" s="224"/>
      <c r="AI33"/>
    </row>
    <row r="34" spans="1:35">
      <c r="A34" s="232"/>
      <c r="B34" s="232"/>
      <c r="C34" s="233"/>
      <c r="D34" s="235"/>
      <c r="E34" s="143"/>
      <c r="F34" s="143"/>
      <c r="G34" s="143"/>
      <c r="H34" s="238" t="s">
        <v>153</v>
      </c>
      <c r="I34" s="239"/>
      <c r="J34" s="225" t="str">
        <f>IF('Designer Installer SignOff Form'!C80&lt;&gt;0,'Designer Installer SignOff Form'!C80, "")</f>
        <v/>
      </c>
      <c r="K34" s="226"/>
      <c r="L34" s="226"/>
      <c r="M34" s="226"/>
      <c r="N34" s="227"/>
      <c r="AI34"/>
    </row>
    <row r="35" spans="1:35" s="1" customFormat="1">
      <c r="D35" s="21"/>
      <c r="E35" s="21"/>
      <c r="F35" s="21"/>
      <c r="G35" s="21"/>
    </row>
    <row r="36" spans="1:35" s="1" customFormat="1">
      <c r="D36" s="21"/>
      <c r="E36" s="21"/>
      <c r="F36" s="21"/>
      <c r="G36" s="21"/>
    </row>
    <row r="37" spans="1:35" s="1" customFormat="1">
      <c r="D37" s="21"/>
      <c r="E37" s="21"/>
      <c r="F37" s="21"/>
      <c r="G37" s="21"/>
    </row>
    <row r="38" spans="1:35" s="1" customFormat="1">
      <c r="D38" s="21"/>
      <c r="E38" s="21"/>
      <c r="F38" s="21"/>
      <c r="G38" s="21"/>
    </row>
    <row r="39" spans="1:35" s="1" customFormat="1">
      <c r="D39" s="21"/>
      <c r="E39" s="21"/>
      <c r="F39" s="21"/>
      <c r="G39" s="21"/>
    </row>
    <row r="40" spans="1:35" s="1" customFormat="1">
      <c r="D40" s="21"/>
      <c r="E40" s="21"/>
      <c r="F40" s="21"/>
      <c r="G40" s="21"/>
    </row>
    <row r="41" spans="1:35" s="1" customFormat="1">
      <c r="D41" s="21"/>
      <c r="E41" s="21"/>
      <c r="F41" s="21"/>
      <c r="G41" s="21"/>
    </row>
    <row r="42" spans="1:35" s="1" customFormat="1">
      <c r="D42" s="21"/>
      <c r="E42" s="21"/>
      <c r="F42" s="21"/>
      <c r="G42" s="21"/>
    </row>
    <row r="43" spans="1:35" s="1" customFormat="1">
      <c r="D43" s="21"/>
      <c r="E43" s="21"/>
      <c r="F43" s="21"/>
      <c r="G43" s="21"/>
    </row>
    <row r="44" spans="1:35" s="1" customFormat="1">
      <c r="D44" s="21"/>
      <c r="E44" s="21"/>
      <c r="F44" s="21"/>
      <c r="G44" s="21"/>
    </row>
    <row r="45" spans="1:35" s="1" customFormat="1">
      <c r="D45" s="21"/>
      <c r="E45" s="21"/>
      <c r="F45" s="21"/>
      <c r="G45" s="21"/>
    </row>
    <row r="46" spans="1:35" s="1" customFormat="1">
      <c r="D46" s="21"/>
      <c r="E46" s="21"/>
      <c r="F46" s="21"/>
      <c r="G46" s="21"/>
    </row>
    <row r="47" spans="1:35" s="1" customFormat="1">
      <c r="D47" s="21"/>
      <c r="E47" s="21"/>
      <c r="F47" s="21"/>
      <c r="G47" s="21"/>
    </row>
    <row r="48" spans="1:35" s="1" customFormat="1">
      <c r="D48" s="21"/>
      <c r="E48" s="21"/>
      <c r="F48" s="21"/>
      <c r="G48" s="21"/>
    </row>
    <row r="49" spans="4:7" s="1" customFormat="1">
      <c r="D49" s="21"/>
      <c r="E49" s="21"/>
      <c r="F49" s="21"/>
      <c r="G49" s="21"/>
    </row>
    <row r="50" spans="4:7" s="1" customFormat="1">
      <c r="D50" s="21"/>
      <c r="E50" s="21"/>
      <c r="F50" s="21"/>
      <c r="G50" s="21"/>
    </row>
    <row r="51" spans="4:7" s="1" customFormat="1">
      <c r="D51" s="21"/>
      <c r="E51" s="21"/>
      <c r="F51" s="21"/>
      <c r="G51" s="21"/>
    </row>
    <row r="52" spans="4:7" s="1" customFormat="1">
      <c r="D52" s="21"/>
      <c r="E52" s="21"/>
      <c r="F52" s="21"/>
      <c r="G52" s="21"/>
    </row>
    <row r="53" spans="4:7" s="1" customFormat="1">
      <c r="D53" s="21"/>
      <c r="E53" s="21"/>
      <c r="F53" s="21"/>
      <c r="G53" s="21"/>
    </row>
    <row r="54" spans="4:7" s="1" customFormat="1">
      <c r="D54" s="21"/>
      <c r="E54" s="21"/>
      <c r="F54" s="21"/>
      <c r="G54" s="21"/>
    </row>
    <row r="55" spans="4:7" s="1" customFormat="1">
      <c r="D55" s="21"/>
      <c r="E55" s="21"/>
      <c r="F55" s="21"/>
      <c r="G55" s="21"/>
    </row>
    <row r="56" spans="4:7" s="1" customFormat="1">
      <c r="D56" s="21"/>
      <c r="E56" s="21"/>
      <c r="F56" s="21"/>
      <c r="G56" s="21"/>
    </row>
    <row r="57" spans="4:7" s="1" customFormat="1">
      <c r="D57" s="21"/>
      <c r="E57" s="21"/>
      <c r="F57" s="21"/>
      <c r="G57" s="21"/>
    </row>
    <row r="58" spans="4:7" s="1" customFormat="1">
      <c r="D58" s="21"/>
      <c r="E58" s="21"/>
      <c r="F58" s="21"/>
      <c r="G58" s="21"/>
    </row>
    <row r="59" spans="4:7" s="1" customFormat="1">
      <c r="D59" s="21"/>
      <c r="E59" s="21"/>
      <c r="F59" s="21"/>
      <c r="G59" s="21"/>
    </row>
    <row r="60" spans="4:7" s="1" customFormat="1">
      <c r="D60" s="21"/>
      <c r="E60" s="21"/>
      <c r="F60" s="21"/>
      <c r="G60" s="21"/>
    </row>
    <row r="61" spans="4:7" s="1" customFormat="1">
      <c r="D61" s="21"/>
      <c r="E61" s="21"/>
      <c r="F61" s="21"/>
      <c r="G61" s="21"/>
    </row>
    <row r="62" spans="4:7" s="1" customFormat="1">
      <c r="D62" s="21"/>
      <c r="E62" s="21"/>
      <c r="F62" s="21"/>
      <c r="G62" s="21"/>
    </row>
    <row r="63" spans="4:7" s="1" customFormat="1">
      <c r="D63" s="21"/>
      <c r="E63" s="21"/>
      <c r="F63" s="21"/>
      <c r="G63" s="21"/>
    </row>
    <row r="64" spans="4:7" s="1" customFormat="1">
      <c r="D64" s="21"/>
      <c r="E64" s="21"/>
      <c r="F64" s="21"/>
      <c r="G64" s="21"/>
    </row>
    <row r="65" spans="4:7" s="1" customFormat="1">
      <c r="D65" s="21"/>
      <c r="E65" s="21"/>
      <c r="F65" s="21"/>
      <c r="G65" s="21"/>
    </row>
    <row r="66" spans="4:7" s="1" customFormat="1">
      <c r="D66" s="21"/>
      <c r="E66" s="21"/>
      <c r="F66" s="21"/>
      <c r="G66" s="21"/>
    </row>
    <row r="67" spans="4:7" s="1" customFormat="1">
      <c r="D67" s="21"/>
      <c r="E67" s="21"/>
      <c r="F67" s="21"/>
      <c r="G67" s="21"/>
    </row>
    <row r="68" spans="4:7" s="1" customFormat="1">
      <c r="D68" s="21"/>
      <c r="E68" s="21"/>
      <c r="F68" s="21"/>
      <c r="G68" s="21"/>
    </row>
    <row r="69" spans="4:7" s="1" customFormat="1">
      <c r="D69" s="21"/>
      <c r="E69" s="21"/>
      <c r="F69" s="21"/>
      <c r="G69" s="21"/>
    </row>
    <row r="70" spans="4:7" s="1" customFormat="1">
      <c r="D70" s="21"/>
      <c r="E70" s="21"/>
      <c r="F70" s="21"/>
      <c r="G70" s="21"/>
    </row>
    <row r="71" spans="4:7" s="1" customFormat="1">
      <c r="D71" s="21"/>
      <c r="E71" s="21"/>
      <c r="F71" s="21"/>
      <c r="G71" s="21"/>
    </row>
    <row r="72" spans="4:7" s="1" customFormat="1">
      <c r="D72" s="21"/>
      <c r="E72" s="21"/>
      <c r="F72" s="21"/>
      <c r="G72" s="21"/>
    </row>
    <row r="73" spans="4:7" s="1" customFormat="1">
      <c r="D73" s="21"/>
      <c r="E73" s="21"/>
      <c r="F73" s="21"/>
      <c r="G73" s="21"/>
    </row>
    <row r="74" spans="4:7" s="1" customFormat="1">
      <c r="D74" s="21"/>
      <c r="E74" s="21"/>
      <c r="F74" s="21"/>
      <c r="G74" s="21"/>
    </row>
    <row r="75" spans="4:7" s="1" customFormat="1">
      <c r="D75" s="21"/>
      <c r="E75" s="21"/>
      <c r="F75" s="21"/>
      <c r="G75" s="21"/>
    </row>
    <row r="76" spans="4:7" s="1" customFormat="1">
      <c r="D76" s="21"/>
      <c r="E76" s="21"/>
      <c r="F76" s="21"/>
      <c r="G76" s="21"/>
    </row>
    <row r="77" spans="4:7" s="1" customFormat="1">
      <c r="D77" s="21"/>
      <c r="E77" s="21"/>
      <c r="F77" s="21"/>
      <c r="G77" s="21"/>
    </row>
    <row r="78" spans="4:7" s="1" customFormat="1">
      <c r="D78" s="21"/>
      <c r="E78" s="21"/>
      <c r="F78" s="21"/>
      <c r="G78" s="21"/>
    </row>
    <row r="79" spans="4:7" s="1" customFormat="1">
      <c r="D79" s="21"/>
      <c r="E79" s="21"/>
      <c r="F79" s="21"/>
      <c r="G79" s="21"/>
    </row>
    <row r="80" spans="4:7" s="1" customFormat="1">
      <c r="D80" s="21"/>
      <c r="E80" s="21"/>
      <c r="F80" s="21"/>
      <c r="G80" s="21"/>
    </row>
    <row r="81" spans="4:14" s="1" customFormat="1">
      <c r="D81" s="21"/>
      <c r="E81" s="21"/>
      <c r="F81" s="21"/>
      <c r="G81" s="21"/>
    </row>
    <row r="82" spans="4:14" s="1" customFormat="1">
      <c r="D82" s="21"/>
      <c r="E82" s="21"/>
      <c r="F82" s="21"/>
      <c r="G82" s="21"/>
    </row>
    <row r="83" spans="4:14" s="1" customFormat="1">
      <c r="D83" s="21"/>
      <c r="E83" s="21"/>
      <c r="F83" s="21"/>
      <c r="G83" s="21"/>
    </row>
    <row r="84" spans="4:14" s="1" customFormat="1">
      <c r="D84" s="21"/>
      <c r="E84" s="21"/>
      <c r="F84" s="21"/>
      <c r="G84" s="21"/>
    </row>
    <row r="85" spans="4:14" s="1" customFormat="1">
      <c r="D85" s="21"/>
      <c r="E85" s="21"/>
      <c r="F85" s="21"/>
      <c r="G85" s="21"/>
    </row>
    <row r="86" spans="4:14" s="1" customFormat="1">
      <c r="D86" s="21"/>
      <c r="E86" s="21"/>
      <c r="F86" s="21"/>
      <c r="G86" s="21"/>
    </row>
    <row r="87" spans="4:14" s="1" customFormat="1">
      <c r="D87" s="21"/>
      <c r="E87" s="21"/>
      <c r="F87" s="21"/>
      <c r="G87" s="21"/>
      <c r="K87"/>
      <c r="L87"/>
      <c r="M87"/>
      <c r="N87"/>
    </row>
    <row r="88" spans="4:14" s="1" customFormat="1">
      <c r="D88" s="21"/>
      <c r="E88" s="21"/>
      <c r="F88" s="21"/>
      <c r="G88" s="21"/>
      <c r="J88"/>
      <c r="K88"/>
      <c r="L88"/>
      <c r="M88"/>
      <c r="N88"/>
    </row>
    <row r="89" spans="4:14" s="1" customFormat="1">
      <c r="D89" s="21"/>
      <c r="E89" s="21"/>
      <c r="F89" s="21"/>
      <c r="G89" s="21"/>
      <c r="J89"/>
      <c r="K89"/>
      <c r="L89"/>
      <c r="M89"/>
      <c r="N89"/>
    </row>
  </sheetData>
  <sheetProtection algorithmName="SHA-512" hashValue="iB5ifBijh2TfXSOW3PANR5F6V21mGRGX+a6/+U4ImEnhWZlSW0bhS2azQSvSYOHEFmEJG2MsRq6qWsx1yWyfPw==" saltValue="WJhvueyPOXFFq98bZjyyow==" spinCount="100000" sheet="1" insertRows="0" selectLockedCells="1"/>
  <mergeCells count="23">
    <mergeCell ref="J1:N1"/>
    <mergeCell ref="J2:N6"/>
    <mergeCell ref="J30:N30"/>
    <mergeCell ref="H30:I30"/>
    <mergeCell ref="J31:N32"/>
    <mergeCell ref="J33:N33"/>
    <mergeCell ref="J34:N34"/>
    <mergeCell ref="H2:I2"/>
    <mergeCell ref="H4:I4"/>
    <mergeCell ref="A32:B32"/>
    <mergeCell ref="A33:B34"/>
    <mergeCell ref="C33:C34"/>
    <mergeCell ref="D33:D34"/>
    <mergeCell ref="H32:I32"/>
    <mergeCell ref="H33:I33"/>
    <mergeCell ref="H34:I34"/>
    <mergeCell ref="E32:G32"/>
    <mergeCell ref="E33:G33"/>
    <mergeCell ref="A1:C1"/>
    <mergeCell ref="C2:E3"/>
    <mergeCell ref="A29:C29"/>
    <mergeCell ref="A30:B30"/>
    <mergeCell ref="A31:B31"/>
  </mergeCells>
  <conditionalFormatting sqref="L9:M28">
    <cfRule type="expression" dxfId="8" priority="25">
      <formula>$C9="Air System"</formula>
    </cfRule>
  </conditionalFormatting>
  <conditionalFormatting sqref="K27:K28 K9:K25">
    <cfRule type="expression" dxfId="7" priority="24">
      <formula>$C9="Underfloor"</formula>
    </cfRule>
  </conditionalFormatting>
  <conditionalFormatting sqref="F27:G28 F9:G25 J9:J28">
    <cfRule type="expression" dxfId="6" priority="23">
      <formula>$C9="Underfloor"</formula>
    </cfRule>
  </conditionalFormatting>
  <conditionalFormatting sqref="F27:G28 F9:G25 J9:J28">
    <cfRule type="expression" dxfId="5" priority="22">
      <formula>$C9="Air System"</formula>
    </cfRule>
  </conditionalFormatting>
  <conditionalFormatting sqref="M9:M28">
    <cfRule type="expression" dxfId="4" priority="21">
      <formula>$C9="Air System"</formula>
    </cfRule>
  </conditionalFormatting>
  <conditionalFormatting sqref="K26">
    <cfRule type="expression" dxfId="3" priority="19">
      <formula>$C26="Underfloor"</formula>
    </cfRule>
  </conditionalFormatting>
  <conditionalFormatting sqref="F26:G26">
    <cfRule type="expression" dxfId="2" priority="18">
      <formula>$C26="Underfloor"</formula>
    </cfRule>
  </conditionalFormatting>
  <conditionalFormatting sqref="F26:G26">
    <cfRule type="expression" dxfId="1" priority="17">
      <formula>$C26="Air System"</formula>
    </cfRule>
  </conditionalFormatting>
  <dataValidations count="2">
    <dataValidation type="list" allowBlank="1" showInputMessage="1" showErrorMessage="1" sqref="C9:C28" xr:uid="{00000000-0002-0000-0100-000000000000}">
      <formula1>"Radiator, Underfloor, Fan Coil System, Air System"</formula1>
    </dataValidation>
    <dataValidation type="whole" operator="lessThan" allowBlank="1" showInputMessage="1" showErrorMessage="1" errorTitle="Exceeds Maximum Temperature" error="The Supply Air Temperature should not exceed 35oC" sqref="L9:L28" xr:uid="{00000000-0002-0000-0100-000001000000}">
      <formula1>36</formula1>
    </dataValidation>
  </dataValidations>
  <pageMargins left="0.51181102362204722" right="0.43307086614173229" top="0.43307086614173229" bottom="0.74803149606299213" header="0.31496062992125984" footer="0.31496062992125984"/>
  <pageSetup paperSize="9" scale="85" orientation="landscape" r:id="rId1"/>
  <headerFooter>
    <oddFooter>&amp;L&amp;1#&amp;"Calibri"&amp;10&amp;K000000Classified as General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J30"/>
  <sheetViews>
    <sheetView showGridLines="0" zoomScale="90" zoomScaleNormal="90" workbookViewId="0">
      <selection activeCell="D6" sqref="D6"/>
    </sheetView>
  </sheetViews>
  <sheetFormatPr defaultRowHeight="14.45"/>
  <cols>
    <col min="1" max="1" width="2.5703125" customWidth="1"/>
    <col min="2" max="2" width="21.5703125" customWidth="1"/>
    <col min="3" max="3" width="28.5703125" customWidth="1"/>
    <col min="4" max="4" width="22.140625" customWidth="1"/>
    <col min="5" max="5" width="23" customWidth="1"/>
    <col min="6" max="6" width="21.140625" customWidth="1"/>
    <col min="7" max="7" width="19.42578125" customWidth="1"/>
    <col min="8" max="8" width="18.5703125" customWidth="1"/>
    <col min="9" max="9" width="16.42578125" customWidth="1"/>
    <col min="10" max="10" width="17.85546875" customWidth="1"/>
  </cols>
  <sheetData>
    <row r="2" spans="2:10" s="144" customFormat="1" ht="45.75" customHeight="1">
      <c r="B2" s="151" t="s">
        <v>128</v>
      </c>
      <c r="C2" s="151" t="s">
        <v>154</v>
      </c>
      <c r="D2" s="151" t="s">
        <v>155</v>
      </c>
      <c r="E2" s="151" t="s">
        <v>156</v>
      </c>
      <c r="F2" s="152" t="s">
        <v>157</v>
      </c>
      <c r="G2" s="152" t="s">
        <v>158</v>
      </c>
      <c r="H2" s="152" t="s">
        <v>159</v>
      </c>
      <c r="I2" s="152" t="s">
        <v>160</v>
      </c>
      <c r="J2" s="152" t="s">
        <v>161</v>
      </c>
    </row>
    <row r="3" spans="2:10">
      <c r="B3" s="155">
        <f>'Heating Design'!A9</f>
        <v>0</v>
      </c>
      <c r="C3" s="155" t="str">
        <f>'Heating Design'!J9</f>
        <v/>
      </c>
      <c r="D3" s="153"/>
      <c r="E3" s="153"/>
      <c r="F3" s="153"/>
      <c r="G3" s="153"/>
      <c r="H3" s="153"/>
      <c r="I3" s="153"/>
      <c r="J3" s="155">
        <f>G3*I3</f>
        <v>0</v>
      </c>
    </row>
    <row r="4" spans="2:10">
      <c r="B4" s="155">
        <f>'Heating Design'!A10</f>
        <v>0</v>
      </c>
      <c r="C4" s="155" t="str">
        <f>'Heating Design'!J10</f>
        <v/>
      </c>
      <c r="D4" s="153"/>
      <c r="E4" s="153"/>
      <c r="F4" s="153"/>
      <c r="G4" s="153"/>
      <c r="H4" s="153"/>
      <c r="I4" s="153"/>
      <c r="J4" s="155">
        <f t="shared" ref="J4:J22" si="0">G4*I4</f>
        <v>0</v>
      </c>
    </row>
    <row r="5" spans="2:10">
      <c r="B5" s="155">
        <f>'Heating Design'!A11</f>
        <v>0</v>
      </c>
      <c r="C5" s="155" t="str">
        <f>'Heating Design'!J11</f>
        <v/>
      </c>
      <c r="D5" s="153"/>
      <c r="E5" s="153"/>
      <c r="F5" s="153"/>
      <c r="G5" s="153"/>
      <c r="H5" s="153"/>
      <c r="I5" s="153"/>
      <c r="J5" s="155">
        <f t="shared" si="0"/>
        <v>0</v>
      </c>
    </row>
    <row r="6" spans="2:10">
      <c r="B6" s="155">
        <f>'Heating Design'!A12</f>
        <v>0</v>
      </c>
      <c r="C6" s="155" t="str">
        <f>'Heating Design'!J12</f>
        <v/>
      </c>
      <c r="D6" s="153"/>
      <c r="E6" s="153"/>
      <c r="F6" s="153"/>
      <c r="G6" s="153"/>
      <c r="H6" s="153"/>
      <c r="I6" s="153"/>
      <c r="J6" s="155">
        <f t="shared" si="0"/>
        <v>0</v>
      </c>
    </row>
    <row r="7" spans="2:10">
      <c r="B7" s="155">
        <f>'Heating Design'!A13</f>
        <v>0</v>
      </c>
      <c r="C7" s="155" t="str">
        <f>'Heating Design'!J13</f>
        <v/>
      </c>
      <c r="D7" s="153"/>
      <c r="E7" s="153"/>
      <c r="F7" s="153"/>
      <c r="G7" s="153"/>
      <c r="H7" s="153"/>
      <c r="I7" s="153"/>
      <c r="J7" s="155">
        <f t="shared" si="0"/>
        <v>0</v>
      </c>
    </row>
    <row r="8" spans="2:10">
      <c r="B8" s="155">
        <f>'Heating Design'!A14</f>
        <v>0</v>
      </c>
      <c r="C8" s="155" t="str">
        <f>'Heating Design'!J14</f>
        <v/>
      </c>
      <c r="D8" s="153"/>
      <c r="E8" s="153"/>
      <c r="F8" s="153"/>
      <c r="G8" s="153"/>
      <c r="H8" s="153"/>
      <c r="I8" s="153"/>
      <c r="J8" s="155">
        <f t="shared" si="0"/>
        <v>0</v>
      </c>
    </row>
    <row r="9" spans="2:10">
      <c r="B9" s="155">
        <f>'Heating Design'!A15</f>
        <v>0</v>
      </c>
      <c r="C9" s="155" t="str">
        <f>'Heating Design'!J15</f>
        <v/>
      </c>
      <c r="D9" s="153"/>
      <c r="E9" s="153"/>
      <c r="F9" s="153"/>
      <c r="G9" s="153"/>
      <c r="H9" s="153"/>
      <c r="I9" s="153"/>
      <c r="J9" s="155">
        <f t="shared" si="0"/>
        <v>0</v>
      </c>
    </row>
    <row r="10" spans="2:10" ht="15.6">
      <c r="B10" s="155">
        <f>'Heating Design'!A16</f>
        <v>0</v>
      </c>
      <c r="C10" s="155" t="str">
        <f>'Heating Design'!J16</f>
        <v/>
      </c>
      <c r="D10" s="153"/>
      <c r="E10" s="153"/>
      <c r="F10" s="154"/>
      <c r="G10" s="153"/>
      <c r="H10" s="153"/>
      <c r="I10" s="153"/>
      <c r="J10" s="155">
        <f t="shared" si="0"/>
        <v>0</v>
      </c>
    </row>
    <row r="11" spans="2:10">
      <c r="B11" s="155">
        <f>'Heating Design'!A17</f>
        <v>0</v>
      </c>
      <c r="C11" s="155" t="str">
        <f>'Heating Design'!J17</f>
        <v/>
      </c>
      <c r="D11" s="153"/>
      <c r="E11" s="153"/>
      <c r="F11" s="153"/>
      <c r="G11" s="153"/>
      <c r="H11" s="153"/>
      <c r="I11" s="153"/>
      <c r="J11" s="155">
        <f t="shared" si="0"/>
        <v>0</v>
      </c>
    </row>
    <row r="12" spans="2:10">
      <c r="B12" s="155">
        <f>'Heating Design'!A18</f>
        <v>0</v>
      </c>
      <c r="C12" s="155" t="str">
        <f>'Heating Design'!J18</f>
        <v/>
      </c>
      <c r="D12" s="153"/>
      <c r="E12" s="153"/>
      <c r="F12" s="153"/>
      <c r="G12" s="153"/>
      <c r="H12" s="153"/>
      <c r="I12" s="153"/>
      <c r="J12" s="155">
        <f t="shared" si="0"/>
        <v>0</v>
      </c>
    </row>
    <row r="13" spans="2:10">
      <c r="B13" s="155">
        <f>'Heating Design'!A19</f>
        <v>0</v>
      </c>
      <c r="C13" s="155" t="str">
        <f>'Heating Design'!J19</f>
        <v/>
      </c>
      <c r="D13" s="153"/>
      <c r="E13" s="153"/>
      <c r="F13" s="153"/>
      <c r="G13" s="153"/>
      <c r="H13" s="153"/>
      <c r="I13" s="153"/>
      <c r="J13" s="155">
        <f t="shared" si="0"/>
        <v>0</v>
      </c>
    </row>
    <row r="14" spans="2:10">
      <c r="B14" s="155">
        <f>'Heating Design'!A20</f>
        <v>0</v>
      </c>
      <c r="C14" s="155" t="str">
        <f>'Heating Design'!J20</f>
        <v/>
      </c>
      <c r="D14" s="153"/>
      <c r="E14" s="153"/>
      <c r="F14" s="153"/>
      <c r="G14" s="153"/>
      <c r="H14" s="153"/>
      <c r="I14" s="153"/>
      <c r="J14" s="155">
        <f t="shared" si="0"/>
        <v>0</v>
      </c>
    </row>
    <row r="15" spans="2:10">
      <c r="B15" s="155">
        <f>'Heating Design'!A21</f>
        <v>0</v>
      </c>
      <c r="C15" s="155" t="str">
        <f>'Heating Design'!J21</f>
        <v/>
      </c>
      <c r="D15" s="153"/>
      <c r="E15" s="153"/>
      <c r="F15" s="153"/>
      <c r="G15" s="153"/>
      <c r="H15" s="153"/>
      <c r="I15" s="153"/>
      <c r="J15" s="155">
        <f t="shared" si="0"/>
        <v>0</v>
      </c>
    </row>
    <row r="16" spans="2:10">
      <c r="B16" s="155">
        <f>'Heating Design'!A22</f>
        <v>0</v>
      </c>
      <c r="C16" s="155" t="str">
        <f>'Heating Design'!J22</f>
        <v/>
      </c>
      <c r="D16" s="153"/>
      <c r="E16" s="153"/>
      <c r="F16" s="153"/>
      <c r="G16" s="153"/>
      <c r="H16" s="153"/>
      <c r="I16" s="153"/>
      <c r="J16" s="155">
        <f t="shared" si="0"/>
        <v>0</v>
      </c>
    </row>
    <row r="17" spans="2:10">
      <c r="B17" s="155">
        <f>'Heating Design'!A23</f>
        <v>0</v>
      </c>
      <c r="C17" s="155" t="str">
        <f>'Heating Design'!J23</f>
        <v/>
      </c>
      <c r="D17" s="153"/>
      <c r="E17" s="153"/>
      <c r="F17" s="153"/>
      <c r="G17" s="153"/>
      <c r="H17" s="153"/>
      <c r="I17" s="153"/>
      <c r="J17" s="155">
        <f t="shared" si="0"/>
        <v>0</v>
      </c>
    </row>
    <row r="18" spans="2:10">
      <c r="B18" s="155">
        <f>'Heating Design'!A24</f>
        <v>0</v>
      </c>
      <c r="C18" s="155" t="str">
        <f>'Heating Design'!J24</f>
        <v/>
      </c>
      <c r="D18" s="153"/>
      <c r="E18" s="153"/>
      <c r="F18" s="153"/>
      <c r="G18" s="153"/>
      <c r="H18" s="153"/>
      <c r="I18" s="153"/>
      <c r="J18" s="155">
        <f t="shared" si="0"/>
        <v>0</v>
      </c>
    </row>
    <row r="19" spans="2:10">
      <c r="B19" s="155">
        <f>'Heating Design'!A25</f>
        <v>0</v>
      </c>
      <c r="C19" s="155" t="str">
        <f>'Heating Design'!J25</f>
        <v/>
      </c>
      <c r="D19" s="153"/>
      <c r="E19" s="153"/>
      <c r="F19" s="153"/>
      <c r="G19" s="153"/>
      <c r="H19" s="153"/>
      <c r="I19" s="153"/>
      <c r="J19" s="155">
        <f t="shared" si="0"/>
        <v>0</v>
      </c>
    </row>
    <row r="20" spans="2:10">
      <c r="B20" s="155">
        <f>'Heating Design'!A26</f>
        <v>0</v>
      </c>
      <c r="C20" s="155" t="str">
        <f>'Heating Design'!J26</f>
        <v/>
      </c>
      <c r="D20" s="153"/>
      <c r="E20" s="153"/>
      <c r="F20" s="153"/>
      <c r="G20" s="153"/>
      <c r="H20" s="153"/>
      <c r="I20" s="153"/>
      <c r="J20" s="155">
        <f t="shared" si="0"/>
        <v>0</v>
      </c>
    </row>
    <row r="21" spans="2:10">
      <c r="B21" s="155">
        <f>'Heating Design'!A27</f>
        <v>0</v>
      </c>
      <c r="C21" s="155" t="str">
        <f>'Heating Design'!J27</f>
        <v/>
      </c>
      <c r="D21" s="153"/>
      <c r="E21" s="153"/>
      <c r="F21" s="153"/>
      <c r="G21" s="153"/>
      <c r="H21" s="153"/>
      <c r="I21" s="153"/>
      <c r="J21" s="155">
        <f t="shared" si="0"/>
        <v>0</v>
      </c>
    </row>
    <row r="22" spans="2:10">
      <c r="B22" s="155">
        <f>'Heating Design'!A28</f>
        <v>0</v>
      </c>
      <c r="C22" s="155" t="str">
        <f>'Heating Design'!J28</f>
        <v/>
      </c>
      <c r="D22" s="153"/>
      <c r="E22" s="153"/>
      <c r="F22" s="153"/>
      <c r="G22" s="153"/>
      <c r="H22" s="153"/>
      <c r="I22" s="153"/>
      <c r="J22" s="155">
        <f t="shared" si="0"/>
        <v>0</v>
      </c>
    </row>
    <row r="25" spans="2:10" ht="16.5">
      <c r="B25" t="s">
        <v>162</v>
      </c>
    </row>
    <row r="26" spans="2:10">
      <c r="B26" t="s">
        <v>163</v>
      </c>
    </row>
    <row r="27" spans="2:10">
      <c r="B27" t="s">
        <v>164</v>
      </c>
    </row>
    <row r="28" spans="2:10">
      <c r="B28" s="145" t="s">
        <v>165</v>
      </c>
    </row>
    <row r="29" spans="2:10">
      <c r="B29" s="145" t="s">
        <v>166</v>
      </c>
    </row>
    <row r="30" spans="2:10">
      <c r="B30" s="145" t="s">
        <v>167</v>
      </c>
    </row>
  </sheetData>
  <sheetProtection algorithmName="SHA-512" hashValue="sC8huUIy33UOKh/x1QHmFunsOk3+Iv/WBUpGXRK8QCg3AvD75oj71PYzhdvNMJ8owH8rqZJEmY90tVE4L74rqw==" saltValue="efj7U9ff2tZgXx4dUPh/dA==" spinCount="100000" sheet="1" selectLockedCells="1"/>
  <pageMargins left="0.7" right="0.7" top="0.75" bottom="0.75" header="0.3" footer="0.3"/>
  <pageSetup paperSize="9" orientation="portrait" r:id="rId1"/>
  <headerFooter>
    <oddFooter>&amp;L&amp;1#&amp;"Calibri"&amp;10&amp;K000000Classified as General</oddFooter>
  </headerFooter>
  <ignoredErrors>
    <ignoredError sqref="B3:C3 J3 B4:B16"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N135"/>
  <sheetViews>
    <sheetView workbookViewId="0">
      <selection activeCell="D3" sqref="D3"/>
    </sheetView>
  </sheetViews>
  <sheetFormatPr defaultRowHeight="14.45"/>
  <cols>
    <col min="1" max="1" width="3.85546875" customWidth="1"/>
    <col min="2" max="2" width="47.5703125" customWidth="1"/>
    <col min="3" max="3" width="1.5703125" customWidth="1"/>
    <col min="4" max="4" width="3.28515625" customWidth="1"/>
    <col min="5" max="5" width="2.28515625" customWidth="1"/>
    <col min="6" max="6" width="35.7109375" customWidth="1"/>
    <col min="8" max="8" width="27.5703125" customWidth="1"/>
  </cols>
  <sheetData>
    <row r="1" spans="1:27">
      <c r="A1" s="274" t="s">
        <v>168</v>
      </c>
      <c r="B1" s="274"/>
      <c r="C1" s="274"/>
      <c r="D1" s="274"/>
      <c r="E1" s="274"/>
      <c r="F1" s="274"/>
      <c r="G1" s="1"/>
      <c r="H1" s="1"/>
      <c r="I1" s="1"/>
      <c r="J1" s="1"/>
      <c r="K1" s="1"/>
      <c r="L1" s="1"/>
      <c r="M1" s="1"/>
      <c r="N1" s="1"/>
      <c r="O1" s="1"/>
      <c r="P1" s="1"/>
      <c r="Q1" s="1"/>
      <c r="R1" s="1"/>
      <c r="S1" s="1"/>
      <c r="T1" s="1"/>
      <c r="U1" s="1"/>
      <c r="V1" s="1"/>
      <c r="W1" s="1"/>
      <c r="X1" s="1"/>
      <c r="Y1" s="1"/>
      <c r="Z1" s="1"/>
      <c r="AA1" s="1"/>
    </row>
    <row r="2" spans="1:27" ht="15" thickBot="1">
      <c r="A2" s="12">
        <v>1</v>
      </c>
      <c r="B2" s="9" t="s">
        <v>169</v>
      </c>
      <c r="C2" s="11"/>
      <c r="D2" s="10"/>
      <c r="E2" s="10"/>
      <c r="F2" s="9" t="s">
        <v>121</v>
      </c>
      <c r="G2" s="1"/>
      <c r="H2" s="1"/>
      <c r="I2" s="1"/>
      <c r="J2" s="1"/>
      <c r="K2" s="1"/>
      <c r="L2" s="1"/>
      <c r="M2" s="1"/>
      <c r="N2" s="1"/>
      <c r="O2" s="1"/>
      <c r="P2" s="1"/>
      <c r="Q2" s="1"/>
      <c r="R2" s="1"/>
      <c r="S2" s="1"/>
      <c r="T2" s="1"/>
      <c r="U2" s="1"/>
      <c r="V2" s="1"/>
      <c r="W2" s="1"/>
      <c r="X2" s="1"/>
      <c r="Y2" s="1"/>
      <c r="Z2" s="1"/>
      <c r="AA2" s="1"/>
    </row>
    <row r="3" spans="1:27" ht="15.75" customHeight="1" thickBot="1">
      <c r="A3" s="8">
        <v>1.1000000000000001</v>
      </c>
      <c r="B3" s="260" t="s">
        <v>170</v>
      </c>
      <c r="C3" s="8"/>
      <c r="D3" s="22"/>
      <c r="E3" s="8"/>
      <c r="F3" s="264" t="s">
        <v>171</v>
      </c>
      <c r="G3" s="1"/>
      <c r="H3" s="1"/>
      <c r="I3" s="1"/>
      <c r="J3" s="1"/>
      <c r="K3" s="1"/>
      <c r="L3" s="1"/>
      <c r="M3" s="1"/>
      <c r="N3" s="1"/>
      <c r="O3" s="1"/>
      <c r="P3" s="1"/>
      <c r="Q3" s="1"/>
      <c r="R3" s="1"/>
      <c r="S3" s="1"/>
      <c r="T3" s="1"/>
      <c r="U3" s="1"/>
      <c r="V3" s="1"/>
      <c r="W3" s="1"/>
      <c r="X3" s="1"/>
      <c r="Y3" s="1"/>
      <c r="Z3" s="1"/>
      <c r="AA3" s="1"/>
    </row>
    <row r="4" spans="1:27" ht="15.75" customHeight="1">
      <c r="A4" s="8"/>
      <c r="B4" s="260"/>
      <c r="C4" s="8"/>
      <c r="D4" s="8"/>
      <c r="E4" s="8"/>
      <c r="F4" s="265"/>
      <c r="G4" s="1"/>
      <c r="H4" s="1"/>
      <c r="I4" s="1"/>
      <c r="J4" s="1"/>
      <c r="K4" s="1"/>
      <c r="L4" s="1"/>
      <c r="M4" s="1"/>
      <c r="N4" s="1"/>
      <c r="O4" s="1"/>
      <c r="P4" s="1"/>
      <c r="Q4" s="1"/>
      <c r="R4" s="1"/>
      <c r="S4" s="1"/>
      <c r="T4" s="1"/>
      <c r="U4" s="1"/>
      <c r="V4" s="1"/>
      <c r="W4" s="1"/>
      <c r="X4" s="1"/>
      <c r="Y4" s="1"/>
      <c r="Z4" s="1"/>
      <c r="AA4" s="1"/>
    </row>
    <row r="5" spans="1:27" ht="15" thickBot="1">
      <c r="A5" s="2">
        <v>2</v>
      </c>
      <c r="B5" s="3" t="s">
        <v>172</v>
      </c>
      <c r="C5" s="4"/>
      <c r="D5" s="4"/>
      <c r="E5" s="13"/>
      <c r="F5" s="265"/>
      <c r="G5" s="1"/>
      <c r="H5" s="1"/>
      <c r="I5" s="1"/>
      <c r="J5" s="1"/>
      <c r="K5" s="1"/>
      <c r="L5" s="1"/>
      <c r="M5" s="1"/>
      <c r="N5" s="1"/>
      <c r="O5" s="1"/>
      <c r="P5" s="1"/>
      <c r="Q5" s="1"/>
      <c r="R5" s="1"/>
      <c r="S5" s="1"/>
      <c r="T5" s="1"/>
      <c r="U5" s="1"/>
      <c r="V5" s="1"/>
      <c r="W5" s="1"/>
      <c r="X5" s="1"/>
      <c r="Y5" s="1"/>
      <c r="Z5" s="1"/>
      <c r="AA5" s="1"/>
    </row>
    <row r="6" spans="1:27" ht="15.75" customHeight="1" thickBot="1">
      <c r="A6" s="8">
        <v>2.1</v>
      </c>
      <c r="B6" s="14" t="s">
        <v>173</v>
      </c>
      <c r="C6" s="8"/>
      <c r="D6" s="22"/>
      <c r="E6" s="8"/>
      <c r="F6" s="265"/>
      <c r="G6" s="1"/>
      <c r="H6" s="1"/>
      <c r="I6" s="1"/>
      <c r="J6" s="1"/>
      <c r="K6" s="1"/>
      <c r="L6" s="1"/>
      <c r="M6" s="1"/>
      <c r="N6" s="1"/>
      <c r="O6" s="1"/>
      <c r="P6" s="1"/>
      <c r="Q6" s="1"/>
      <c r="R6" s="1"/>
      <c r="S6" s="1"/>
      <c r="T6" s="1"/>
      <c r="U6" s="1"/>
      <c r="V6" s="1"/>
      <c r="W6" s="1"/>
      <c r="X6" s="1"/>
      <c r="Y6" s="1"/>
      <c r="Z6" s="1"/>
      <c r="AA6" s="1"/>
    </row>
    <row r="7" spans="1:27" ht="15" thickBot="1">
      <c r="A7" s="8">
        <v>2.2000000000000002</v>
      </c>
      <c r="B7" s="14" t="s">
        <v>174</v>
      </c>
      <c r="C7" s="8"/>
      <c r="D7" s="22"/>
      <c r="E7" s="8"/>
      <c r="F7" s="265"/>
      <c r="G7" s="1"/>
      <c r="H7" s="1"/>
      <c r="I7" s="1"/>
      <c r="J7" s="1"/>
      <c r="K7" s="1"/>
      <c r="L7" s="1"/>
      <c r="M7" s="1"/>
      <c r="N7" s="1"/>
      <c r="O7" s="1"/>
      <c r="P7" s="1"/>
      <c r="Q7" s="1"/>
      <c r="R7" s="1"/>
      <c r="S7" s="1"/>
      <c r="T7" s="1"/>
      <c r="U7" s="1"/>
      <c r="V7" s="1"/>
      <c r="W7" s="1"/>
      <c r="X7" s="1"/>
      <c r="Y7" s="1"/>
      <c r="Z7" s="1"/>
      <c r="AA7" s="1"/>
    </row>
    <row r="8" spans="1:27" ht="15.75" customHeight="1" thickBot="1">
      <c r="A8" s="8">
        <v>2.2999999999999998</v>
      </c>
      <c r="B8" s="260" t="s">
        <v>175</v>
      </c>
      <c r="C8" s="8"/>
      <c r="D8" s="22"/>
      <c r="E8" s="8"/>
      <c r="F8" s="266"/>
      <c r="G8" s="1"/>
      <c r="H8" s="1"/>
      <c r="I8" s="1"/>
      <c r="J8" s="1"/>
      <c r="K8" s="1"/>
      <c r="L8" s="1"/>
      <c r="M8" s="1"/>
      <c r="N8" s="1"/>
      <c r="O8" s="1"/>
      <c r="P8" s="1"/>
      <c r="Q8" s="1"/>
      <c r="R8" s="1"/>
      <c r="S8" s="1"/>
      <c r="T8" s="1"/>
      <c r="U8" s="1"/>
      <c r="V8" s="1"/>
      <c r="W8" s="1"/>
      <c r="X8" s="1"/>
      <c r="Y8" s="1"/>
      <c r="Z8" s="1"/>
      <c r="AA8" s="1"/>
    </row>
    <row r="9" spans="1:27" ht="15" thickBot="1">
      <c r="A9" s="8"/>
      <c r="B9" s="260"/>
      <c r="C9" s="8"/>
      <c r="D9" s="8"/>
      <c r="E9" s="8"/>
      <c r="F9" s="15"/>
      <c r="G9" s="1"/>
      <c r="H9" s="1"/>
      <c r="I9" s="1"/>
      <c r="J9" s="1"/>
      <c r="K9" s="1"/>
      <c r="L9" s="1"/>
      <c r="M9" s="1"/>
      <c r="N9" s="1"/>
      <c r="O9" s="1"/>
      <c r="P9" s="1"/>
      <c r="Q9" s="1"/>
      <c r="R9" s="1"/>
      <c r="S9" s="1"/>
      <c r="T9" s="1"/>
      <c r="U9" s="1"/>
      <c r="V9" s="1"/>
      <c r="W9" s="1"/>
      <c r="X9" s="1"/>
      <c r="Y9" s="1"/>
      <c r="Z9" s="1"/>
      <c r="AA9" s="1"/>
    </row>
    <row r="10" spans="1:27" ht="15.75" customHeight="1">
      <c r="A10" s="8"/>
      <c r="B10" s="260"/>
      <c r="C10" s="8"/>
      <c r="D10" s="8"/>
      <c r="E10" s="8"/>
      <c r="F10" s="264" t="s">
        <v>176</v>
      </c>
      <c r="G10" s="1"/>
      <c r="H10" s="1"/>
      <c r="I10" s="1"/>
      <c r="J10" s="1"/>
      <c r="K10" s="1"/>
      <c r="L10" s="1"/>
      <c r="M10" s="1"/>
      <c r="N10" s="1"/>
      <c r="O10" s="1"/>
      <c r="P10" s="1"/>
      <c r="Q10" s="1"/>
      <c r="R10" s="1"/>
      <c r="S10" s="1"/>
      <c r="T10" s="1"/>
      <c r="U10" s="1"/>
      <c r="V10" s="1"/>
      <c r="W10" s="1"/>
      <c r="X10" s="1"/>
      <c r="Y10" s="1"/>
      <c r="Z10" s="1"/>
      <c r="AA10" s="1"/>
    </row>
    <row r="11" spans="1:27" ht="5.25" customHeight="1">
      <c r="A11" s="8"/>
      <c r="B11" s="260"/>
      <c r="C11" s="8"/>
      <c r="D11" s="8"/>
      <c r="E11" s="8"/>
      <c r="F11" s="265"/>
      <c r="G11" s="1"/>
      <c r="H11" s="1"/>
      <c r="I11" s="1"/>
      <c r="J11" s="1"/>
      <c r="K11" s="1"/>
      <c r="L11" s="1"/>
      <c r="M11" s="1"/>
      <c r="N11" s="1"/>
      <c r="O11" s="1"/>
      <c r="P11" s="1"/>
      <c r="Q11" s="1"/>
      <c r="R11" s="1"/>
      <c r="S11" s="1"/>
      <c r="T11" s="1"/>
      <c r="U11" s="1"/>
      <c r="V11" s="1"/>
      <c r="W11" s="1"/>
      <c r="X11" s="1"/>
      <c r="Y11" s="1"/>
      <c r="Z11" s="1"/>
      <c r="AA11" s="1"/>
    </row>
    <row r="12" spans="1:27" ht="5.25" customHeight="1" thickBot="1">
      <c r="A12" s="8"/>
      <c r="B12" s="260"/>
      <c r="C12" s="8"/>
      <c r="D12" s="8"/>
      <c r="E12" s="8"/>
      <c r="F12" s="265"/>
      <c r="G12" s="1"/>
      <c r="H12" s="1"/>
      <c r="I12" s="1"/>
      <c r="J12" s="1"/>
      <c r="K12" s="1"/>
      <c r="L12" s="1"/>
      <c r="M12" s="1"/>
      <c r="N12" s="1"/>
      <c r="O12" s="1"/>
      <c r="P12" s="1"/>
      <c r="Q12" s="1"/>
      <c r="R12" s="1"/>
      <c r="S12" s="1"/>
      <c r="T12" s="1"/>
      <c r="U12" s="1"/>
      <c r="V12" s="1"/>
      <c r="W12" s="1"/>
      <c r="X12" s="1"/>
      <c r="Y12" s="1"/>
      <c r="Z12" s="1"/>
      <c r="AA12" s="1"/>
    </row>
    <row r="13" spans="1:27" ht="15" thickBot="1">
      <c r="A13" s="8">
        <v>2.4</v>
      </c>
      <c r="B13" s="260" t="s">
        <v>177</v>
      </c>
      <c r="C13" s="8"/>
      <c r="D13" s="22"/>
      <c r="E13" s="8"/>
      <c r="F13" s="265"/>
      <c r="G13" s="1"/>
      <c r="H13" s="1"/>
      <c r="I13" s="1"/>
      <c r="J13" s="1"/>
      <c r="K13" s="1"/>
      <c r="L13" s="1"/>
      <c r="M13" s="1"/>
      <c r="N13" s="1"/>
      <c r="O13" s="1"/>
      <c r="P13" s="1"/>
      <c r="Q13" s="1"/>
      <c r="R13" s="1"/>
      <c r="S13" s="1"/>
      <c r="T13" s="1"/>
      <c r="U13" s="1"/>
      <c r="V13" s="1"/>
      <c r="W13" s="1"/>
      <c r="X13" s="1"/>
      <c r="Y13" s="1"/>
      <c r="Z13" s="1"/>
      <c r="AA13" s="1"/>
    </row>
    <row r="14" spans="1:27">
      <c r="A14" s="8"/>
      <c r="B14" s="260"/>
      <c r="C14" s="8"/>
      <c r="D14" s="8"/>
      <c r="E14" s="8"/>
      <c r="F14" s="265"/>
      <c r="G14" s="1"/>
      <c r="H14" s="1"/>
      <c r="I14" s="1"/>
      <c r="J14" s="1"/>
      <c r="K14" s="1"/>
      <c r="L14" s="1"/>
      <c r="M14" s="1"/>
      <c r="N14" s="1"/>
      <c r="O14" s="1"/>
      <c r="P14" s="1"/>
      <c r="Q14" s="1"/>
      <c r="R14" s="1"/>
      <c r="S14" s="1"/>
      <c r="T14" s="1"/>
      <c r="U14" s="1"/>
      <c r="V14" s="1"/>
      <c r="W14" s="1"/>
      <c r="X14" s="1"/>
      <c r="Y14" s="1"/>
      <c r="Z14" s="1"/>
      <c r="AA14" s="1"/>
    </row>
    <row r="15" spans="1:27" ht="9.75" customHeight="1" thickBot="1">
      <c r="A15" s="8"/>
      <c r="B15" s="260"/>
      <c r="C15" s="8"/>
      <c r="D15" s="8"/>
      <c r="E15" s="8"/>
      <c r="F15" s="265"/>
      <c r="G15" s="1"/>
      <c r="H15" s="1"/>
      <c r="I15" s="1"/>
      <c r="J15" s="1"/>
      <c r="K15" s="1"/>
      <c r="L15" s="1"/>
      <c r="M15" s="1"/>
      <c r="N15" s="1"/>
      <c r="O15" s="1"/>
      <c r="P15" s="1"/>
      <c r="Q15" s="1"/>
      <c r="R15" s="1"/>
      <c r="S15" s="1"/>
      <c r="T15" s="1"/>
      <c r="U15" s="1"/>
      <c r="V15" s="1"/>
      <c r="W15" s="1"/>
      <c r="X15" s="1"/>
      <c r="Y15" s="1"/>
      <c r="Z15" s="1"/>
      <c r="AA15" s="1"/>
    </row>
    <row r="16" spans="1:27" ht="15" thickBot="1">
      <c r="A16" s="8">
        <v>2.5</v>
      </c>
      <c r="B16" s="260" t="s">
        <v>178</v>
      </c>
      <c r="C16" s="8"/>
      <c r="D16" s="22"/>
      <c r="E16" s="8"/>
      <c r="F16" s="265"/>
      <c r="G16" s="1"/>
      <c r="H16" s="1" t="s">
        <v>19</v>
      </c>
      <c r="I16" s="1"/>
      <c r="J16" s="1"/>
      <c r="K16" s="1"/>
      <c r="L16" s="1"/>
      <c r="M16" s="1"/>
      <c r="N16" s="1"/>
      <c r="O16" s="1"/>
      <c r="P16" s="1"/>
      <c r="Q16" s="1"/>
      <c r="R16" s="1"/>
      <c r="S16" s="1"/>
      <c r="T16" s="1"/>
      <c r="U16" s="1"/>
      <c r="V16" s="1"/>
      <c r="W16" s="1"/>
      <c r="X16" s="1"/>
      <c r="Y16" s="1"/>
      <c r="Z16" s="1"/>
      <c r="AA16" s="1"/>
    </row>
    <row r="17" spans="1:27">
      <c r="A17" s="8"/>
      <c r="B17" s="260"/>
      <c r="C17" s="8"/>
      <c r="D17" s="8"/>
      <c r="E17" s="8"/>
      <c r="F17" s="265"/>
      <c r="G17" s="1"/>
      <c r="H17" s="1"/>
      <c r="I17" s="1"/>
      <c r="J17" s="1"/>
      <c r="K17" s="1"/>
      <c r="L17" s="1"/>
      <c r="M17" s="1"/>
      <c r="N17" s="1"/>
      <c r="O17" s="1"/>
      <c r="P17" s="1"/>
      <c r="Q17" s="1"/>
      <c r="R17" s="1"/>
      <c r="S17" s="1"/>
      <c r="T17" s="1"/>
      <c r="U17" s="1"/>
      <c r="V17" s="1"/>
      <c r="W17" s="1"/>
      <c r="X17" s="1"/>
      <c r="Y17" s="1"/>
      <c r="Z17" s="1"/>
      <c r="AA17" s="1"/>
    </row>
    <row r="18" spans="1:27">
      <c r="A18" s="8"/>
      <c r="B18" s="260"/>
      <c r="C18" s="8"/>
      <c r="D18" s="8"/>
      <c r="E18" s="8"/>
      <c r="F18" s="265"/>
      <c r="G18" s="1"/>
      <c r="H18" s="1"/>
      <c r="I18" s="1"/>
      <c r="J18" s="1"/>
      <c r="K18" s="1"/>
      <c r="L18" s="1"/>
      <c r="M18" s="1"/>
      <c r="N18" s="1"/>
      <c r="O18" s="1"/>
      <c r="P18" s="1"/>
      <c r="Q18" s="1"/>
      <c r="R18" s="1"/>
      <c r="S18" s="1"/>
      <c r="T18" s="1"/>
      <c r="U18" s="1"/>
      <c r="V18" s="1"/>
      <c r="W18" s="1"/>
      <c r="X18" s="1"/>
      <c r="Y18" s="1"/>
      <c r="Z18" s="1"/>
      <c r="AA18" s="1"/>
    </row>
    <row r="19" spans="1:27" ht="6" customHeight="1" thickBot="1">
      <c r="A19" s="8"/>
      <c r="B19" s="260"/>
      <c r="C19" s="8"/>
      <c r="D19" s="8"/>
      <c r="E19" s="8"/>
      <c r="F19" s="265"/>
      <c r="G19" s="1"/>
      <c r="H19" s="1"/>
      <c r="I19" s="1"/>
      <c r="J19" s="1"/>
      <c r="K19" s="1"/>
      <c r="L19" s="1"/>
      <c r="M19" s="1"/>
      <c r="N19" s="1"/>
      <c r="O19" s="1"/>
      <c r="P19" s="1"/>
      <c r="Q19" s="1"/>
      <c r="R19" s="1"/>
      <c r="S19" s="1"/>
      <c r="T19" s="1"/>
      <c r="U19" s="1"/>
      <c r="V19" s="1"/>
      <c r="W19" s="1"/>
      <c r="X19" s="1"/>
      <c r="Y19" s="1"/>
      <c r="Z19" s="1"/>
      <c r="AA19" s="1"/>
    </row>
    <row r="20" spans="1:27" ht="15" thickBot="1">
      <c r="A20" s="8">
        <v>2.6</v>
      </c>
      <c r="B20" s="267" t="s">
        <v>179</v>
      </c>
      <c r="C20" s="8"/>
      <c r="D20" s="22"/>
      <c r="E20" s="8"/>
      <c r="F20" s="265"/>
      <c r="G20" s="1"/>
      <c r="H20" s="1"/>
      <c r="I20" s="1"/>
      <c r="J20" s="1"/>
      <c r="K20" s="1"/>
      <c r="L20" s="1"/>
      <c r="M20" s="1"/>
      <c r="N20" s="1"/>
      <c r="O20" s="1"/>
      <c r="P20" s="1"/>
      <c r="Q20" s="1"/>
      <c r="R20" s="1"/>
      <c r="S20" s="1"/>
      <c r="T20" s="1"/>
      <c r="U20" s="1"/>
      <c r="V20" s="1"/>
      <c r="W20" s="1"/>
      <c r="X20" s="1"/>
      <c r="Y20" s="1"/>
      <c r="Z20" s="1"/>
      <c r="AA20" s="1"/>
    </row>
    <row r="21" spans="1:27" ht="13.5" customHeight="1" thickBot="1">
      <c r="A21" s="8"/>
      <c r="B21" s="267"/>
      <c r="C21" s="8"/>
      <c r="D21" s="8"/>
      <c r="E21" s="8"/>
      <c r="F21" s="265"/>
      <c r="G21" s="1"/>
      <c r="H21" s="1"/>
      <c r="I21" s="1"/>
      <c r="J21" s="1"/>
      <c r="K21" s="1"/>
      <c r="L21" s="1"/>
      <c r="M21" s="1"/>
      <c r="N21" s="1"/>
      <c r="O21" s="1"/>
      <c r="P21" s="1"/>
      <c r="Q21" s="1"/>
      <c r="R21" s="1"/>
      <c r="S21" s="1"/>
      <c r="T21" s="1"/>
      <c r="U21" s="1"/>
      <c r="V21" s="1"/>
      <c r="W21" s="1"/>
      <c r="X21" s="1"/>
      <c r="Y21" s="1"/>
      <c r="Z21" s="1"/>
      <c r="AA21" s="1"/>
    </row>
    <row r="22" spans="1:27" ht="15.75" customHeight="1" thickBot="1">
      <c r="A22" s="8">
        <v>2.7</v>
      </c>
      <c r="B22" s="272" t="s">
        <v>180</v>
      </c>
      <c r="C22" s="8"/>
      <c r="D22" s="22"/>
      <c r="E22" s="8"/>
      <c r="F22" s="265"/>
      <c r="G22" s="1"/>
      <c r="H22" s="1"/>
      <c r="I22" s="1"/>
      <c r="J22" s="1"/>
      <c r="K22" s="1"/>
      <c r="L22" s="1"/>
      <c r="M22" s="1"/>
      <c r="N22" s="1"/>
      <c r="O22" s="1"/>
      <c r="P22" s="1"/>
      <c r="Q22" s="1"/>
      <c r="R22" s="1"/>
      <c r="S22" s="1"/>
      <c r="T22" s="1"/>
      <c r="U22" s="1"/>
      <c r="V22" s="1"/>
      <c r="W22" s="1"/>
      <c r="X22" s="1"/>
      <c r="Y22" s="1"/>
      <c r="Z22" s="1"/>
      <c r="AA22" s="1"/>
    </row>
    <row r="23" spans="1:27">
      <c r="A23" s="8"/>
      <c r="B23" s="272"/>
      <c r="C23" s="8"/>
      <c r="D23" s="8"/>
      <c r="E23" s="8"/>
      <c r="F23" s="265"/>
      <c r="G23" s="1"/>
      <c r="H23" s="1"/>
      <c r="I23" s="1"/>
      <c r="J23" s="1"/>
      <c r="K23" s="1"/>
      <c r="L23" s="1"/>
      <c r="M23" s="1"/>
      <c r="N23" s="1"/>
      <c r="O23" s="1"/>
      <c r="P23" s="1"/>
      <c r="Q23" s="1"/>
      <c r="R23" s="1"/>
      <c r="S23" s="1"/>
      <c r="T23" s="1"/>
      <c r="U23" s="1"/>
      <c r="V23" s="1"/>
      <c r="W23" s="1"/>
      <c r="X23" s="1"/>
      <c r="Y23" s="1"/>
      <c r="Z23" s="1"/>
      <c r="AA23" s="1"/>
    </row>
    <row r="24" spans="1:27">
      <c r="A24" s="8"/>
      <c r="B24" s="272"/>
      <c r="C24" s="8"/>
      <c r="D24" s="8"/>
      <c r="E24" s="8"/>
      <c r="F24" s="265"/>
      <c r="G24" s="1"/>
      <c r="H24" s="1"/>
      <c r="I24" s="1"/>
      <c r="J24" s="1"/>
      <c r="K24" s="1"/>
      <c r="L24" s="1"/>
      <c r="M24" s="1"/>
      <c r="N24" s="1"/>
      <c r="O24" s="1"/>
      <c r="P24" s="1"/>
      <c r="Q24" s="1"/>
      <c r="R24" s="1"/>
      <c r="S24" s="1"/>
      <c r="T24" s="1"/>
      <c r="U24" s="1"/>
      <c r="V24" s="1"/>
      <c r="W24" s="1"/>
      <c r="X24" s="1"/>
      <c r="Y24" s="1"/>
      <c r="Z24" s="1"/>
      <c r="AA24" s="1"/>
    </row>
    <row r="25" spans="1:27" ht="111" customHeight="1" thickBot="1">
      <c r="A25" s="8"/>
      <c r="B25" s="272"/>
      <c r="C25" s="8"/>
      <c r="D25" s="8"/>
      <c r="E25" s="8"/>
      <c r="F25" s="265"/>
      <c r="G25" s="1"/>
      <c r="H25" s="1"/>
      <c r="I25" s="268"/>
      <c r="J25" s="1"/>
      <c r="K25" s="1"/>
      <c r="L25" s="1"/>
      <c r="M25" s="1"/>
      <c r="N25" s="1"/>
      <c r="O25" s="1"/>
      <c r="P25" s="1"/>
      <c r="Q25" s="1"/>
      <c r="R25" s="1"/>
      <c r="S25" s="1"/>
      <c r="T25" s="1"/>
      <c r="U25" s="1"/>
      <c r="V25" s="1"/>
      <c r="W25" s="1"/>
      <c r="X25" s="1"/>
      <c r="Y25" s="1"/>
      <c r="Z25" s="1"/>
      <c r="AA25" s="1"/>
    </row>
    <row r="26" spans="1:27" ht="15" thickBot="1">
      <c r="A26" s="8">
        <v>2.8</v>
      </c>
      <c r="B26" s="267" t="s">
        <v>181</v>
      </c>
      <c r="C26" s="8"/>
      <c r="D26" s="25"/>
      <c r="E26" s="8"/>
      <c r="F26" s="265"/>
      <c r="G26" s="1"/>
      <c r="H26" s="1"/>
      <c r="I26" s="268"/>
      <c r="J26" s="1"/>
      <c r="K26" s="1"/>
      <c r="L26" s="1"/>
      <c r="M26" s="1"/>
      <c r="N26" s="1"/>
      <c r="O26" s="1"/>
      <c r="P26" s="1"/>
      <c r="Q26" s="1"/>
      <c r="R26" s="1"/>
      <c r="S26" s="1"/>
      <c r="T26" s="1"/>
      <c r="U26" s="1"/>
      <c r="V26" s="1"/>
      <c r="W26" s="1"/>
      <c r="X26" s="1"/>
      <c r="Y26" s="1"/>
      <c r="Z26" s="1"/>
      <c r="AA26" s="1"/>
    </row>
    <row r="27" spans="1:27" ht="12" customHeight="1" thickBot="1">
      <c r="A27" s="8"/>
      <c r="B27" s="267"/>
      <c r="C27" s="8"/>
      <c r="D27" s="8"/>
      <c r="E27" s="8"/>
      <c r="F27" s="265"/>
      <c r="G27" s="1"/>
      <c r="H27" s="1"/>
      <c r="I27" s="268"/>
      <c r="J27" s="1"/>
      <c r="K27" s="1"/>
      <c r="L27" s="1"/>
      <c r="M27" s="1"/>
      <c r="N27" s="1"/>
      <c r="O27" s="1"/>
      <c r="P27" s="1"/>
      <c r="Q27" s="1"/>
      <c r="R27" s="1"/>
      <c r="S27" s="1"/>
      <c r="T27" s="1"/>
      <c r="U27" s="1"/>
      <c r="V27" s="1"/>
      <c r="W27" s="1"/>
      <c r="X27" s="1"/>
      <c r="Y27" s="1"/>
      <c r="Z27" s="1"/>
      <c r="AA27" s="1"/>
    </row>
    <row r="28" spans="1:27" ht="15" thickBot="1">
      <c r="A28" s="8">
        <v>2.9</v>
      </c>
      <c r="B28" s="267" t="s">
        <v>182</v>
      </c>
      <c r="C28" s="8"/>
      <c r="D28" s="22"/>
      <c r="E28" s="8"/>
      <c r="F28" s="265"/>
      <c r="G28" s="1"/>
      <c r="H28" s="1"/>
      <c r="I28" s="268"/>
      <c r="J28" s="1"/>
      <c r="K28" s="1"/>
      <c r="L28" s="1"/>
      <c r="M28" s="1"/>
      <c r="N28" s="1"/>
      <c r="O28" s="1"/>
      <c r="P28" s="1"/>
      <c r="Q28" s="1"/>
      <c r="R28" s="1"/>
      <c r="S28" s="1"/>
      <c r="T28" s="1"/>
      <c r="U28" s="1"/>
      <c r="V28" s="1"/>
      <c r="W28" s="1"/>
      <c r="X28" s="1"/>
      <c r="Y28" s="1"/>
      <c r="Z28" s="1"/>
      <c r="AA28" s="1"/>
    </row>
    <row r="29" spans="1:27" ht="6" customHeight="1">
      <c r="A29" s="8"/>
      <c r="B29" s="267"/>
      <c r="C29" s="8"/>
      <c r="D29" s="8"/>
      <c r="E29" s="13"/>
      <c r="F29" s="265"/>
      <c r="G29" s="1"/>
      <c r="H29" s="1"/>
      <c r="I29" s="268"/>
      <c r="J29" s="1"/>
      <c r="K29" s="1"/>
      <c r="L29" s="1"/>
      <c r="M29" s="1"/>
      <c r="N29" s="1"/>
      <c r="O29" s="1"/>
      <c r="P29" s="1"/>
      <c r="Q29" s="1"/>
      <c r="R29" s="1"/>
      <c r="S29" s="1"/>
      <c r="T29" s="1"/>
      <c r="U29" s="1"/>
      <c r="V29" s="1"/>
      <c r="W29" s="1"/>
      <c r="X29" s="1"/>
      <c r="Y29" s="1"/>
      <c r="Z29" s="1"/>
      <c r="AA29" s="1"/>
    </row>
    <row r="30" spans="1:27" ht="15" thickBot="1">
      <c r="A30" s="2">
        <v>3</v>
      </c>
      <c r="B30" s="7" t="s">
        <v>183</v>
      </c>
      <c r="C30" s="4"/>
      <c r="D30" s="4"/>
      <c r="E30" s="8"/>
      <c r="F30" s="265"/>
      <c r="G30" s="1"/>
      <c r="H30" s="1"/>
      <c r="I30" s="268"/>
      <c r="J30" s="1"/>
      <c r="K30" s="1"/>
      <c r="L30" s="1"/>
      <c r="M30" s="1"/>
      <c r="N30" s="1"/>
      <c r="O30" s="1"/>
      <c r="P30" s="1"/>
      <c r="Q30" s="1"/>
      <c r="R30" s="1"/>
      <c r="S30" s="1"/>
      <c r="T30" s="1"/>
      <c r="U30" s="1"/>
      <c r="V30" s="1"/>
      <c r="W30" s="1"/>
      <c r="X30" s="1"/>
      <c r="Y30" s="1"/>
      <c r="Z30" s="1"/>
      <c r="AA30" s="1"/>
    </row>
    <row r="31" spans="1:27" ht="15" thickBot="1">
      <c r="A31" s="8">
        <v>3.1</v>
      </c>
      <c r="B31" s="260" t="s">
        <v>184</v>
      </c>
      <c r="C31" s="8"/>
      <c r="D31" s="22"/>
      <c r="E31" s="8"/>
      <c r="F31" s="265"/>
      <c r="G31" s="1"/>
      <c r="H31" s="1"/>
      <c r="I31" s="1"/>
      <c r="J31" s="1"/>
      <c r="K31" s="1"/>
      <c r="L31" s="1"/>
      <c r="M31" s="1"/>
      <c r="N31" s="1"/>
      <c r="O31" s="1"/>
      <c r="P31" s="1"/>
      <c r="Q31" s="1"/>
      <c r="R31" s="1"/>
      <c r="S31" s="1"/>
      <c r="T31" s="1"/>
      <c r="U31" s="1"/>
      <c r="V31" s="1"/>
      <c r="W31" s="1"/>
      <c r="X31" s="1"/>
      <c r="Y31" s="1"/>
      <c r="Z31" s="1"/>
      <c r="AA31" s="1"/>
    </row>
    <row r="32" spans="1:27" ht="15" thickBot="1">
      <c r="A32" s="8"/>
      <c r="B32" s="260"/>
      <c r="C32" s="8"/>
      <c r="D32" s="8"/>
      <c r="E32" s="8"/>
      <c r="F32" s="266"/>
      <c r="G32" s="1"/>
      <c r="H32" s="1"/>
      <c r="I32" s="1"/>
      <c r="J32" s="1"/>
      <c r="K32" s="1"/>
      <c r="L32" s="1"/>
      <c r="M32" s="1"/>
      <c r="N32" s="1"/>
      <c r="O32" s="1"/>
      <c r="P32" s="1"/>
      <c r="Q32" s="1"/>
      <c r="R32" s="1"/>
      <c r="S32" s="1"/>
      <c r="T32" s="1"/>
      <c r="U32" s="1"/>
      <c r="V32" s="1"/>
      <c r="W32" s="1"/>
      <c r="X32" s="1"/>
      <c r="Y32" s="1"/>
      <c r="Z32" s="1"/>
      <c r="AA32" s="1"/>
    </row>
    <row r="33" spans="1:27" ht="7.5" customHeight="1" thickBot="1">
      <c r="A33" s="8"/>
      <c r="B33" s="260"/>
      <c r="C33" s="8"/>
      <c r="D33" s="8"/>
      <c r="E33" s="8"/>
      <c r="G33" s="1"/>
      <c r="H33" s="1"/>
      <c r="I33" s="1"/>
      <c r="J33" s="16"/>
      <c r="K33" s="1"/>
      <c r="L33" s="1"/>
      <c r="M33" s="1"/>
      <c r="N33" s="1"/>
      <c r="O33" s="1"/>
      <c r="P33" s="1"/>
      <c r="Q33" s="1"/>
      <c r="R33" s="1"/>
      <c r="S33" s="1"/>
      <c r="T33" s="1"/>
      <c r="U33" s="1"/>
      <c r="V33" s="1"/>
      <c r="W33" s="1"/>
      <c r="X33" s="1"/>
      <c r="Y33" s="1"/>
      <c r="Z33" s="1"/>
      <c r="AA33" s="1"/>
    </row>
    <row r="34" spans="1:27" ht="15.75" customHeight="1" thickBot="1">
      <c r="A34" s="8">
        <v>3.2</v>
      </c>
      <c r="B34" s="260" t="s">
        <v>185</v>
      </c>
      <c r="C34" s="8"/>
      <c r="D34" s="22"/>
      <c r="E34" s="8"/>
      <c r="F34" s="269" t="s">
        <v>186</v>
      </c>
      <c r="G34" s="1"/>
      <c r="H34" s="1"/>
      <c r="I34" s="1"/>
      <c r="J34" s="1"/>
      <c r="K34" s="1"/>
      <c r="L34" s="1"/>
      <c r="M34" s="1"/>
      <c r="N34" s="1"/>
      <c r="O34" s="1"/>
      <c r="P34" s="1"/>
      <c r="Q34" s="1"/>
      <c r="R34" s="1"/>
      <c r="S34" s="1"/>
      <c r="T34" s="1"/>
      <c r="U34" s="1"/>
      <c r="V34" s="1"/>
      <c r="W34" s="1"/>
      <c r="X34" s="1"/>
      <c r="Y34" s="1"/>
      <c r="Z34" s="1"/>
      <c r="AA34" s="1"/>
    </row>
    <row r="35" spans="1:27" ht="15.75" customHeight="1">
      <c r="A35" s="8"/>
      <c r="B35" s="260"/>
      <c r="C35" s="8"/>
      <c r="D35" s="8"/>
      <c r="E35" s="8"/>
      <c r="F35" s="270"/>
      <c r="G35" s="1"/>
      <c r="H35" s="1"/>
      <c r="I35" s="1"/>
      <c r="J35" s="1"/>
      <c r="K35" s="1"/>
      <c r="L35" s="1"/>
      <c r="M35" s="1"/>
      <c r="N35" s="1"/>
      <c r="O35" s="1"/>
      <c r="P35" s="1"/>
      <c r="Q35" s="1"/>
      <c r="R35" s="1"/>
      <c r="S35" s="1"/>
      <c r="T35" s="1"/>
      <c r="U35" s="1"/>
      <c r="V35" s="1"/>
      <c r="W35" s="1"/>
      <c r="X35" s="1"/>
      <c r="Y35" s="1"/>
      <c r="Z35" s="1"/>
      <c r="AA35" s="1"/>
    </row>
    <row r="36" spans="1:27">
      <c r="A36" s="8"/>
      <c r="B36" s="260"/>
      <c r="C36" s="8"/>
      <c r="D36" s="8"/>
      <c r="E36" s="8"/>
      <c r="F36" s="270"/>
      <c r="G36" s="1"/>
      <c r="H36" s="1"/>
      <c r="I36" s="1"/>
      <c r="J36" s="1"/>
      <c r="K36" s="1"/>
      <c r="L36" s="1"/>
      <c r="M36" s="1"/>
      <c r="N36" s="1"/>
      <c r="O36" s="1"/>
      <c r="P36" s="1"/>
      <c r="Q36" s="1"/>
      <c r="R36" s="1"/>
      <c r="S36" s="1"/>
      <c r="T36" s="1"/>
      <c r="U36" s="1"/>
      <c r="V36" s="1"/>
      <c r="W36" s="1"/>
      <c r="X36" s="1"/>
      <c r="Y36" s="1"/>
      <c r="Z36" s="1"/>
      <c r="AA36" s="1"/>
    </row>
    <row r="37" spans="1:27">
      <c r="A37" s="8"/>
      <c r="B37" s="260"/>
      <c r="C37" s="8"/>
      <c r="D37" s="8"/>
      <c r="E37" s="8"/>
      <c r="F37" s="270"/>
      <c r="G37" s="1"/>
      <c r="H37" s="1"/>
      <c r="I37" s="1"/>
      <c r="J37" s="1"/>
      <c r="K37" s="1"/>
      <c r="L37" s="1"/>
      <c r="M37" s="1"/>
      <c r="N37" s="1"/>
      <c r="O37" s="1"/>
      <c r="P37" s="1"/>
      <c r="Q37" s="1"/>
      <c r="R37" s="1"/>
      <c r="S37" s="1"/>
      <c r="T37" s="1"/>
      <c r="U37" s="1"/>
      <c r="V37" s="1"/>
      <c r="W37" s="1"/>
      <c r="X37" s="1"/>
      <c r="Y37" s="1"/>
      <c r="Z37" s="1"/>
      <c r="AA37" s="1"/>
    </row>
    <row r="38" spans="1:27" ht="6" customHeight="1" thickBot="1">
      <c r="A38" s="8"/>
      <c r="B38" s="260"/>
      <c r="C38" s="8"/>
      <c r="D38" s="8"/>
      <c r="E38" s="8"/>
      <c r="F38" s="270"/>
      <c r="G38" s="1"/>
      <c r="H38" s="1"/>
      <c r="I38" s="1"/>
      <c r="J38" s="1"/>
      <c r="K38" s="1"/>
      <c r="L38" s="1"/>
      <c r="M38" s="1"/>
      <c r="N38" s="1"/>
      <c r="O38" s="1"/>
      <c r="P38" s="1"/>
      <c r="Q38" s="1"/>
      <c r="R38" s="1"/>
      <c r="S38" s="1"/>
      <c r="T38" s="1"/>
      <c r="U38" s="1"/>
      <c r="V38" s="1"/>
      <c r="W38" s="1"/>
      <c r="X38" s="1"/>
      <c r="Y38" s="1"/>
      <c r="Z38" s="1"/>
      <c r="AA38" s="1"/>
    </row>
    <row r="39" spans="1:27" ht="15" customHeight="1" thickBot="1">
      <c r="A39" s="8">
        <v>3.3</v>
      </c>
      <c r="B39" s="273" t="s">
        <v>187</v>
      </c>
      <c r="C39" s="8"/>
      <c r="D39" s="22"/>
      <c r="E39" s="8"/>
      <c r="F39" s="270"/>
      <c r="G39" s="1"/>
      <c r="H39" s="1"/>
      <c r="I39" s="1"/>
      <c r="J39" s="1"/>
      <c r="K39" s="1"/>
      <c r="L39" s="1"/>
      <c r="M39" s="1"/>
      <c r="N39" s="1"/>
      <c r="O39" s="1"/>
      <c r="P39" s="1"/>
      <c r="Q39" s="1"/>
      <c r="R39" s="1"/>
      <c r="S39" s="1"/>
      <c r="T39" s="1"/>
      <c r="U39" s="1"/>
      <c r="V39" s="1"/>
      <c r="W39" s="1"/>
      <c r="X39" s="1"/>
      <c r="Y39" s="1"/>
      <c r="Z39" s="1"/>
      <c r="AA39" s="1"/>
    </row>
    <row r="40" spans="1:27" ht="15" customHeight="1">
      <c r="A40" s="8"/>
      <c r="B40" s="273"/>
      <c r="C40" s="8"/>
      <c r="D40" s="8"/>
      <c r="E40" s="8"/>
      <c r="F40" s="270"/>
      <c r="G40" s="1"/>
      <c r="H40" s="1"/>
      <c r="I40" s="1"/>
      <c r="J40" s="1"/>
      <c r="K40" s="1"/>
      <c r="L40" s="1"/>
      <c r="M40" s="1"/>
      <c r="N40" s="1"/>
      <c r="O40" s="1"/>
      <c r="P40" s="1"/>
      <c r="Q40" s="1"/>
      <c r="R40" s="1"/>
      <c r="S40" s="1"/>
      <c r="T40" s="1"/>
      <c r="U40" s="1"/>
      <c r="V40" s="1"/>
      <c r="W40" s="1"/>
      <c r="X40" s="1"/>
      <c r="Y40" s="1"/>
      <c r="Z40" s="1"/>
      <c r="AA40" s="1"/>
    </row>
    <row r="41" spans="1:27" ht="75.75" customHeight="1" thickBot="1">
      <c r="A41" s="8"/>
      <c r="B41" s="273"/>
      <c r="C41" s="8"/>
      <c r="D41" s="8"/>
      <c r="E41" s="8"/>
      <c r="F41" s="271"/>
      <c r="G41" s="1"/>
      <c r="H41" s="1"/>
      <c r="I41" s="1"/>
      <c r="J41" s="1"/>
      <c r="K41" s="1"/>
      <c r="L41" s="1"/>
      <c r="M41" s="1"/>
      <c r="N41" s="1"/>
      <c r="O41" s="1"/>
      <c r="P41" s="1"/>
      <c r="Q41" s="1"/>
      <c r="R41" s="1"/>
      <c r="S41" s="1"/>
      <c r="T41" s="1"/>
      <c r="U41" s="1"/>
      <c r="V41" s="1"/>
      <c r="W41" s="1"/>
      <c r="X41" s="1"/>
      <c r="Y41" s="1"/>
      <c r="Z41" s="1"/>
      <c r="AA41" s="1"/>
    </row>
    <row r="42" spans="1:27" ht="4.5" customHeight="1" thickBot="1">
      <c r="A42" s="8"/>
      <c r="B42" s="273"/>
      <c r="C42" s="8"/>
      <c r="D42" s="8"/>
      <c r="E42" s="13"/>
      <c r="G42" s="1"/>
      <c r="H42" s="1"/>
      <c r="I42" s="1"/>
      <c r="J42" s="1"/>
      <c r="K42" s="1"/>
      <c r="L42" s="1"/>
      <c r="M42" s="1"/>
      <c r="N42" s="1"/>
      <c r="O42" s="1"/>
      <c r="P42" s="1"/>
      <c r="Q42" s="1"/>
      <c r="R42" s="1"/>
      <c r="S42" s="1"/>
      <c r="T42" s="1"/>
      <c r="U42" s="1"/>
      <c r="V42" s="1"/>
      <c r="W42" s="1"/>
      <c r="X42" s="1"/>
      <c r="Y42" s="1"/>
      <c r="Z42" s="1"/>
      <c r="AA42" s="1"/>
    </row>
    <row r="43" spans="1:27" ht="5.25" customHeight="1">
      <c r="A43" s="8"/>
      <c r="B43" s="273"/>
      <c r="C43" s="8"/>
      <c r="D43" s="8"/>
      <c r="E43" s="13"/>
      <c r="F43" s="261" t="s">
        <v>188</v>
      </c>
      <c r="G43" s="1"/>
      <c r="H43" s="1"/>
      <c r="I43" s="1"/>
      <c r="J43" s="1"/>
      <c r="K43" s="1"/>
      <c r="L43" s="1"/>
      <c r="M43" s="1"/>
      <c r="N43" s="1"/>
      <c r="O43" s="1"/>
      <c r="P43" s="1"/>
      <c r="Q43" s="1"/>
      <c r="R43" s="1"/>
      <c r="S43" s="1"/>
      <c r="T43" s="1"/>
      <c r="U43" s="1"/>
      <c r="V43" s="1"/>
      <c r="W43" s="1"/>
      <c r="X43" s="1"/>
      <c r="Y43" s="1"/>
      <c r="Z43" s="1"/>
      <c r="AA43" s="1"/>
    </row>
    <row r="44" spans="1:27" ht="15" thickBot="1">
      <c r="A44" s="5">
        <v>4</v>
      </c>
      <c r="B44" s="6" t="s">
        <v>189</v>
      </c>
      <c r="C44" s="4"/>
      <c r="D44" s="4"/>
      <c r="E44" s="8"/>
      <c r="F44" s="262"/>
      <c r="G44" s="1"/>
      <c r="H44" s="1"/>
      <c r="I44" s="1"/>
      <c r="J44" s="1"/>
      <c r="K44" s="1"/>
      <c r="L44" s="1"/>
      <c r="M44" s="1"/>
      <c r="N44" s="1"/>
      <c r="O44" s="1"/>
      <c r="P44" s="1"/>
      <c r="Q44" s="1"/>
      <c r="R44" s="1"/>
      <c r="S44" s="1"/>
      <c r="T44" s="1"/>
      <c r="U44" s="1"/>
      <c r="V44" s="1"/>
      <c r="W44" s="1"/>
      <c r="X44" s="1"/>
      <c r="Y44" s="1"/>
      <c r="Z44" s="1"/>
      <c r="AA44" s="1"/>
    </row>
    <row r="45" spans="1:27" ht="15" thickBot="1">
      <c r="A45" s="8">
        <v>4.0999999999999996</v>
      </c>
      <c r="B45" s="260" t="s">
        <v>190</v>
      </c>
      <c r="C45" s="8"/>
      <c r="D45" s="22"/>
      <c r="E45" s="8"/>
      <c r="F45" s="262"/>
      <c r="G45" s="1"/>
      <c r="H45" s="1"/>
      <c r="I45" s="1"/>
      <c r="J45" s="1"/>
      <c r="K45" s="1"/>
      <c r="L45" s="1"/>
      <c r="M45" s="1"/>
      <c r="N45" s="1"/>
      <c r="O45" s="1"/>
      <c r="P45" s="1"/>
      <c r="Q45" s="1"/>
      <c r="R45" s="1"/>
      <c r="S45" s="1"/>
      <c r="T45" s="1"/>
      <c r="U45" s="1"/>
      <c r="V45" s="1"/>
      <c r="W45" s="1"/>
      <c r="X45" s="1"/>
      <c r="Y45" s="1"/>
      <c r="Z45" s="1"/>
      <c r="AA45" s="1"/>
    </row>
    <row r="46" spans="1:27" ht="15" customHeight="1" thickBot="1">
      <c r="A46" s="8"/>
      <c r="B46" s="260"/>
      <c r="C46" s="8"/>
      <c r="D46" s="8"/>
      <c r="E46" s="8"/>
      <c r="F46" s="262"/>
      <c r="G46" s="1"/>
      <c r="H46" s="1"/>
      <c r="I46" s="1"/>
      <c r="J46" s="1"/>
      <c r="K46" s="1"/>
      <c r="L46" s="1"/>
      <c r="M46" s="1"/>
      <c r="N46" s="1"/>
      <c r="O46" s="1"/>
      <c r="P46" s="1"/>
      <c r="Q46" s="1"/>
      <c r="R46" s="1"/>
      <c r="S46" s="1"/>
      <c r="T46" s="1"/>
      <c r="U46" s="1"/>
      <c r="V46" s="1"/>
      <c r="W46" s="1"/>
      <c r="X46" s="1"/>
      <c r="Y46" s="1"/>
      <c r="Z46" s="1"/>
      <c r="AA46" s="1"/>
    </row>
    <row r="47" spans="1:27" ht="15.75" customHeight="1" thickBot="1">
      <c r="A47" s="8">
        <v>4.2</v>
      </c>
      <c r="B47" s="260" t="s">
        <v>191</v>
      </c>
      <c r="C47" s="8"/>
      <c r="D47" s="22"/>
      <c r="E47" s="8"/>
      <c r="F47" s="262"/>
      <c r="G47" s="1"/>
      <c r="H47" s="1"/>
      <c r="I47" s="1"/>
      <c r="J47" s="1"/>
      <c r="K47" s="1"/>
      <c r="L47" s="1"/>
      <c r="M47" s="1"/>
      <c r="N47" s="1"/>
      <c r="O47" s="1"/>
      <c r="P47" s="1"/>
      <c r="Q47" s="1"/>
      <c r="R47" s="1"/>
      <c r="S47" s="1"/>
      <c r="T47" s="1"/>
      <c r="U47" s="1"/>
      <c r="V47" s="1"/>
      <c r="W47" s="1"/>
      <c r="X47" s="1"/>
      <c r="Y47" s="1"/>
      <c r="Z47" s="1"/>
      <c r="AA47" s="1"/>
    </row>
    <row r="48" spans="1:27">
      <c r="A48" s="8"/>
      <c r="B48" s="260"/>
      <c r="C48" s="8"/>
      <c r="D48" s="8"/>
      <c r="E48" s="8"/>
      <c r="F48" s="262"/>
      <c r="G48" s="1"/>
      <c r="H48" s="1"/>
      <c r="I48" s="1"/>
      <c r="J48" s="1"/>
      <c r="K48" s="1"/>
      <c r="L48" s="1"/>
      <c r="M48" s="1"/>
      <c r="N48" s="1"/>
      <c r="O48" s="1"/>
      <c r="P48" s="1"/>
      <c r="Q48" s="1"/>
      <c r="R48" s="1"/>
      <c r="S48" s="1"/>
      <c r="T48" s="1"/>
      <c r="U48" s="1"/>
      <c r="V48" s="1"/>
      <c r="W48" s="1"/>
      <c r="X48" s="1"/>
      <c r="Y48" s="1"/>
      <c r="Z48" s="1"/>
      <c r="AA48" s="1"/>
    </row>
    <row r="49" spans="1:40" ht="20.25" customHeight="1" thickBot="1">
      <c r="A49" s="8"/>
      <c r="B49" s="260"/>
      <c r="C49" s="8"/>
      <c r="D49" s="8"/>
      <c r="E49" s="8"/>
      <c r="F49" s="263"/>
      <c r="G49" s="1"/>
      <c r="H49" s="1"/>
      <c r="I49" s="1"/>
      <c r="J49" s="1"/>
      <c r="K49" s="1"/>
      <c r="L49" s="1"/>
      <c r="M49" s="1"/>
      <c r="N49" s="1"/>
      <c r="O49" s="1"/>
      <c r="P49" s="1"/>
      <c r="Q49" s="1"/>
      <c r="R49" s="1"/>
      <c r="S49" s="1"/>
      <c r="T49" s="1"/>
      <c r="U49" s="1"/>
      <c r="V49" s="1"/>
      <c r="W49" s="1"/>
      <c r="X49" s="1"/>
      <c r="Y49" s="1"/>
      <c r="Z49" s="1"/>
      <c r="AA49" s="1"/>
    </row>
    <row r="50" spans="1:40" ht="1.5" customHeight="1" thickBot="1">
      <c r="A50" s="8" t="s">
        <v>19</v>
      </c>
      <c r="B50" s="260"/>
      <c r="C50" s="8"/>
      <c r="D50" s="8"/>
      <c r="E50" s="24"/>
      <c r="F50" s="8"/>
      <c r="G50" s="1"/>
      <c r="H50" s="1"/>
      <c r="I50" s="1"/>
      <c r="J50" s="1"/>
      <c r="K50" s="1"/>
      <c r="L50" s="1"/>
      <c r="M50" s="1"/>
      <c r="N50" s="1"/>
      <c r="O50" s="1"/>
      <c r="P50" s="1"/>
      <c r="Q50" s="1"/>
      <c r="R50" s="1"/>
      <c r="S50" s="1"/>
      <c r="T50" s="1"/>
      <c r="U50" s="1"/>
      <c r="V50" s="1"/>
      <c r="W50" s="1"/>
      <c r="X50" s="1"/>
      <c r="Y50" s="1"/>
      <c r="Z50" s="1"/>
      <c r="AA50" s="1"/>
    </row>
    <row r="51" spans="1:40" ht="15" thickBot="1">
      <c r="A51" s="23">
        <v>4.3</v>
      </c>
      <c r="B51" s="260" t="s">
        <v>192</v>
      </c>
      <c r="C51" s="24"/>
      <c r="D51" s="22"/>
      <c r="E51" s="24"/>
      <c r="F51" s="8"/>
      <c r="G51" s="1"/>
      <c r="H51" s="1"/>
      <c r="I51" s="1"/>
      <c r="J51" s="1"/>
      <c r="K51" s="1"/>
      <c r="L51" s="1"/>
      <c r="M51" s="1"/>
      <c r="N51" s="1"/>
      <c r="O51" s="1"/>
      <c r="P51" s="1"/>
      <c r="Q51" s="1"/>
      <c r="R51" s="1"/>
      <c r="S51" s="1"/>
      <c r="T51" s="1"/>
      <c r="U51" s="1"/>
      <c r="V51" s="1"/>
      <c r="W51" s="1"/>
      <c r="X51" s="1"/>
      <c r="Y51" s="1"/>
      <c r="Z51" s="1"/>
      <c r="AA51" s="1"/>
    </row>
    <row r="52" spans="1:40">
      <c r="A52" s="24"/>
      <c r="B52" s="260"/>
      <c r="C52" s="24"/>
      <c r="D52" s="24"/>
      <c r="E52" s="24"/>
      <c r="F52" s="24"/>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row>
    <row r="53" spans="1:40">
      <c r="A53" s="24"/>
      <c r="B53" s="260"/>
      <c r="C53" s="24"/>
      <c r="D53" s="24"/>
      <c r="E53" s="24"/>
      <c r="F53" s="24"/>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row>
    <row r="54" spans="1:40">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row>
    <row r="55" spans="1:40">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row>
    <row r="56" spans="1:40">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row>
    <row r="57" spans="1:40">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row>
    <row r="58" spans="1:40">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row>
    <row r="59" spans="1:40">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row>
    <row r="60" spans="1:40">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row>
    <row r="61" spans="1:40">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row>
    <row r="62" spans="1:40">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row>
    <row r="63" spans="1:40">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row>
    <row r="64" spans="1:40">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row>
    <row r="65" spans="1:40">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row>
    <row r="66" spans="1:40">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row>
    <row r="67" spans="1:40">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row>
    <row r="68" spans="1:40">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row>
    <row r="69" spans="1:40">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row>
    <row r="70" spans="1:40">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row>
    <row r="71" spans="1:40">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row>
    <row r="72" spans="1:40">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row>
    <row r="73" spans="1:40">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row>
    <row r="74" spans="1:40">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row>
    <row r="75" spans="1:40">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row>
    <row r="76" spans="1:40">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row>
    <row r="77" spans="1:40">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row>
    <row r="78" spans="1:40">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row>
    <row r="79" spans="1:40">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row>
    <row r="80" spans="1:40">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row>
    <row r="81" spans="1:40">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row>
    <row r="82" spans="1:40">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row>
    <row r="83" spans="1:40">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row>
    <row r="84" spans="1:40">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row>
    <row r="85" spans="1:40">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row>
    <row r="86" spans="1:40">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row>
    <row r="87" spans="1:40">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row>
    <row r="88" spans="1:40">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row>
    <row r="89" spans="1:40">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row>
    <row r="90" spans="1:40">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row>
    <row r="91" spans="1:40">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row>
    <row r="92" spans="1:40">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row>
    <row r="93" spans="1:40">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row>
    <row r="94" spans="1:40">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row>
    <row r="95" spans="1:40">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row>
    <row r="96" spans="1:40">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row>
    <row r="97" spans="1:40">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row>
    <row r="98" spans="1:40">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row>
    <row r="99" spans="1:40">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row>
    <row r="100" spans="1:40">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row>
    <row r="101" spans="1:40">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row>
    <row r="102" spans="1:40">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row>
    <row r="103" spans="1:40">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row>
    <row r="104" spans="1:40">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row>
    <row r="105" spans="1:40">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row>
    <row r="106" spans="1:40">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row>
    <row r="107" spans="1:40">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row>
    <row r="108" spans="1:40">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row>
    <row r="109" spans="1:40">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row>
    <row r="110" spans="1:40">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row>
    <row r="111" spans="1:40">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row>
    <row r="112" spans="1:40">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row>
    <row r="113" spans="1:40">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row>
    <row r="114" spans="1:40">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row>
    <row r="115" spans="1:40">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row>
    <row r="116" spans="1:40">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row>
    <row r="117" spans="1:40">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row>
    <row r="118" spans="1:40">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row>
    <row r="119" spans="1:40">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row>
    <row r="120" spans="1:40">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row>
    <row r="121" spans="1:40">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row>
    <row r="122" spans="1:40">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row>
    <row r="123" spans="1:40">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row>
    <row r="124" spans="1:40">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row>
    <row r="125" spans="1:40">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row>
    <row r="126" spans="1:40">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row>
    <row r="127" spans="1:40">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row>
    <row r="128" spans="1:40">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row>
    <row r="129" spans="1:40">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row>
    <row r="130" spans="1:40">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row>
    <row r="131" spans="1:40">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row>
    <row r="132" spans="1:40">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row>
    <row r="133" spans="1:40">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row>
    <row r="134" spans="1:40">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row>
    <row r="135" spans="1:40">
      <c r="A135" s="1"/>
      <c r="B135" s="1"/>
      <c r="C135" s="1"/>
      <c r="D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row>
  </sheetData>
  <sheetProtection algorithmName="SHA-512" hashValue="pC8Yix1wR0Tbfg8U8hQWVNTlIgCg5mCs6U8UsFK45rgZdnrrTw1HwFxK1z0RFUCJptfGcQz2aOvXAihP7nMA9g==" saltValue="6GhTRyIdtPp+rcU8j4gTvA==" spinCount="100000" sheet="1" selectLockedCells="1"/>
  <mergeCells count="20">
    <mergeCell ref="A1:F1"/>
    <mergeCell ref="B3:B4"/>
    <mergeCell ref="F3:F8"/>
    <mergeCell ref="B8:B12"/>
    <mergeCell ref="B13:B15"/>
    <mergeCell ref="I25:I30"/>
    <mergeCell ref="B28:B29"/>
    <mergeCell ref="B31:B33"/>
    <mergeCell ref="B34:B38"/>
    <mergeCell ref="F34:F41"/>
    <mergeCell ref="B22:B25"/>
    <mergeCell ref="B39:B43"/>
    <mergeCell ref="B51:B53"/>
    <mergeCell ref="B45:B46"/>
    <mergeCell ref="F43:F49"/>
    <mergeCell ref="F10:F32"/>
    <mergeCell ref="B16:B19"/>
    <mergeCell ref="B20:B21"/>
    <mergeCell ref="B47:B50"/>
    <mergeCell ref="B26:B27"/>
  </mergeCells>
  <pageMargins left="0.7" right="0.7" top="0.75" bottom="0.75" header="0.3" footer="0.3"/>
  <pageSetup paperSize="9" orientation="portrait" r:id="rId1"/>
  <headerFooter>
    <oddFooter>&amp;L&amp;1#&amp;"Calibri"&amp;10&amp;K000000Classified as General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BG301"/>
  <sheetViews>
    <sheetView tabSelected="1" workbookViewId="0">
      <selection activeCell="D3" sqref="D3"/>
    </sheetView>
  </sheetViews>
  <sheetFormatPr defaultRowHeight="14.45"/>
  <cols>
    <col min="1" max="1" width="3.85546875" customWidth="1"/>
    <col min="2" max="2" width="47.5703125" customWidth="1"/>
    <col min="3" max="3" width="1.5703125" customWidth="1"/>
    <col min="4" max="4" width="3.28515625" customWidth="1"/>
    <col min="5" max="5" width="2.28515625" customWidth="1"/>
    <col min="6" max="6" width="35.7109375" customWidth="1"/>
    <col min="8" max="8" width="27.5703125" customWidth="1"/>
  </cols>
  <sheetData>
    <row r="1" spans="1:59">
      <c r="A1" s="274" t="s">
        <v>193</v>
      </c>
      <c r="B1" s="274"/>
      <c r="C1" s="274"/>
      <c r="D1" s="274"/>
      <c r="E1" s="274"/>
      <c r="F1" s="274"/>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row>
    <row r="2" spans="1:59" ht="15" thickBot="1">
      <c r="A2" s="12">
        <v>1</v>
      </c>
      <c r="B2" s="9" t="s">
        <v>169</v>
      </c>
      <c r="C2" s="11"/>
      <c r="D2" s="10"/>
      <c r="E2" s="10"/>
      <c r="F2" s="9" t="s">
        <v>121</v>
      </c>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row>
    <row r="3" spans="1:59" ht="15.75" customHeight="1" thickBot="1">
      <c r="A3" s="8">
        <v>1.1000000000000001</v>
      </c>
      <c r="B3" s="260" t="s">
        <v>194</v>
      </c>
      <c r="C3" s="8"/>
      <c r="D3" s="22"/>
      <c r="E3" s="8"/>
      <c r="F3" s="264" t="s">
        <v>171</v>
      </c>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row>
    <row r="4" spans="1:59" ht="37.5" customHeight="1">
      <c r="A4" s="8"/>
      <c r="B4" s="260"/>
      <c r="C4" s="8"/>
      <c r="D4" s="8"/>
      <c r="E4" s="8"/>
      <c r="F4" s="265"/>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row>
    <row r="5" spans="1:59" ht="15" thickBot="1">
      <c r="A5" s="2">
        <v>2</v>
      </c>
      <c r="B5" s="3" t="s">
        <v>172</v>
      </c>
      <c r="C5" s="4"/>
      <c r="D5" s="4"/>
      <c r="E5" s="13"/>
      <c r="F5" s="265"/>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row>
    <row r="6" spans="1:59" ht="15.75" customHeight="1" thickBot="1">
      <c r="A6" s="8">
        <v>2.1</v>
      </c>
      <c r="B6" s="14" t="s">
        <v>173</v>
      </c>
      <c r="C6" s="8"/>
      <c r="D6" s="22"/>
      <c r="E6" s="8"/>
      <c r="F6" s="265"/>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row>
    <row r="7" spans="1:59" ht="15" thickBot="1">
      <c r="A7" s="8">
        <v>2.2000000000000002</v>
      </c>
      <c r="B7" s="14" t="s">
        <v>174</v>
      </c>
      <c r="C7" s="8"/>
      <c r="D7" s="22"/>
      <c r="E7" s="8"/>
      <c r="F7" s="265"/>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row>
    <row r="8" spans="1:59" ht="15" thickBot="1">
      <c r="A8" s="8">
        <v>2.2999999999999998</v>
      </c>
      <c r="B8" s="260" t="s">
        <v>175</v>
      </c>
      <c r="C8" s="8"/>
      <c r="D8" s="22"/>
      <c r="E8" s="8"/>
      <c r="F8" s="266"/>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row>
    <row r="9" spans="1:59" ht="15" thickBot="1">
      <c r="A9" s="8"/>
      <c r="B9" s="260"/>
      <c r="C9" s="8"/>
      <c r="D9" s="8"/>
      <c r="E9" s="8"/>
      <c r="F9" s="15"/>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row>
    <row r="10" spans="1:59" ht="15.75" customHeight="1">
      <c r="A10" s="8"/>
      <c r="B10" s="260"/>
      <c r="C10" s="8"/>
      <c r="D10" s="8"/>
      <c r="E10" s="8"/>
      <c r="F10" s="264" t="s">
        <v>195</v>
      </c>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row>
    <row r="11" spans="1:59">
      <c r="A11" s="8"/>
      <c r="B11" s="260"/>
      <c r="C11" s="8"/>
      <c r="D11" s="8"/>
      <c r="E11" s="8"/>
      <c r="F11" s="265"/>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row>
    <row r="12" spans="1:59" ht="6.75" customHeight="1" thickBot="1">
      <c r="A12" s="8"/>
      <c r="B12" s="260"/>
      <c r="C12" s="8"/>
      <c r="D12" s="8"/>
      <c r="E12" s="8"/>
      <c r="F12" s="265"/>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row>
    <row r="13" spans="1:59" ht="15" thickBot="1">
      <c r="A13" s="8">
        <v>2.4</v>
      </c>
      <c r="B13" s="260" t="s">
        <v>177</v>
      </c>
      <c r="C13" s="8"/>
      <c r="D13" s="22"/>
      <c r="E13" s="8"/>
      <c r="F13" s="265"/>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row>
    <row r="14" spans="1:59">
      <c r="A14" s="8"/>
      <c r="B14" s="260"/>
      <c r="C14" s="8"/>
      <c r="D14" s="8"/>
      <c r="E14" s="8"/>
      <c r="F14" s="265"/>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row>
    <row r="15" spans="1:59" ht="12.75" customHeight="1" thickBot="1">
      <c r="A15" s="8"/>
      <c r="B15" s="260"/>
      <c r="C15" s="8"/>
      <c r="D15" s="8"/>
      <c r="E15" s="8"/>
      <c r="F15" s="265"/>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row>
    <row r="16" spans="1:59" ht="15.75" customHeight="1" thickBot="1">
      <c r="A16" s="8">
        <v>2.5</v>
      </c>
      <c r="B16" s="260" t="s">
        <v>196</v>
      </c>
      <c r="C16" s="8"/>
      <c r="D16" s="22"/>
      <c r="E16" s="8"/>
      <c r="F16" s="265"/>
      <c r="G16" s="1"/>
      <c r="H16" s="1" t="s">
        <v>19</v>
      </c>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row>
    <row r="17" spans="1:59">
      <c r="A17" s="8"/>
      <c r="B17" s="260"/>
      <c r="C17" s="8"/>
      <c r="D17" s="8"/>
      <c r="E17" s="8"/>
      <c r="F17" s="265"/>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row>
    <row r="18" spans="1:59">
      <c r="A18" s="8"/>
      <c r="B18" s="260"/>
      <c r="C18" s="8"/>
      <c r="D18" s="8"/>
      <c r="E18" s="8"/>
      <c r="F18" s="265"/>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row>
    <row r="19" spans="1:59" ht="21" customHeight="1" thickBot="1">
      <c r="A19" s="8"/>
      <c r="B19" s="260"/>
      <c r="C19" s="8"/>
      <c r="D19" s="8"/>
      <c r="E19" s="8"/>
      <c r="F19" s="265"/>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row>
    <row r="20" spans="1:59" ht="15" thickBot="1">
      <c r="A20" s="8">
        <v>2.6</v>
      </c>
      <c r="B20" s="267" t="s">
        <v>179</v>
      </c>
      <c r="C20" s="8"/>
      <c r="D20" s="22"/>
      <c r="E20" s="8"/>
      <c r="F20" s="265"/>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row>
    <row r="21" spans="1:59" ht="12" customHeight="1" thickBot="1">
      <c r="A21" s="8"/>
      <c r="B21" s="267"/>
      <c r="C21" s="8"/>
      <c r="D21" s="8"/>
      <c r="E21" s="8"/>
      <c r="F21" s="265"/>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row>
    <row r="22" spans="1:59" ht="15" thickBot="1">
      <c r="A22" s="8">
        <v>2.7</v>
      </c>
      <c r="B22" s="272" t="s">
        <v>180</v>
      </c>
      <c r="C22" s="8"/>
      <c r="D22" s="22"/>
      <c r="E22" s="8"/>
      <c r="F22" s="265"/>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row>
    <row r="23" spans="1:59">
      <c r="A23" s="8"/>
      <c r="B23" s="272"/>
      <c r="C23" s="8"/>
      <c r="D23" s="8"/>
      <c r="E23" s="8"/>
      <c r="F23" s="265"/>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row>
    <row r="24" spans="1:59">
      <c r="A24" s="8"/>
      <c r="B24" s="272"/>
      <c r="C24" s="8"/>
      <c r="D24" s="8"/>
      <c r="E24" s="8"/>
      <c r="F24" s="265"/>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row>
    <row r="25" spans="1:59" ht="111" customHeight="1" thickBot="1">
      <c r="A25" s="8"/>
      <c r="B25" s="272"/>
      <c r="C25" s="8"/>
      <c r="D25" s="8"/>
      <c r="E25" s="8"/>
      <c r="F25" s="265"/>
      <c r="G25" s="1"/>
      <c r="H25" s="1"/>
      <c r="I25" s="268"/>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row>
    <row r="26" spans="1:59" ht="15" thickBot="1">
      <c r="A26" s="8">
        <v>2.8</v>
      </c>
      <c r="B26" s="267" t="s">
        <v>181</v>
      </c>
      <c r="C26" s="8"/>
      <c r="D26" s="25"/>
      <c r="E26" s="8"/>
      <c r="F26" s="265"/>
      <c r="G26" s="1"/>
      <c r="H26" s="1"/>
      <c r="I26" s="268"/>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row>
    <row r="27" spans="1:59" ht="12" customHeight="1" thickBot="1">
      <c r="A27" s="8"/>
      <c r="B27" s="267"/>
      <c r="C27" s="8"/>
      <c r="D27" s="8"/>
      <c r="E27" s="8"/>
      <c r="F27" s="265"/>
      <c r="G27" s="1"/>
      <c r="H27" s="1"/>
      <c r="I27" s="268"/>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row>
    <row r="28" spans="1:59" ht="15" thickBot="1">
      <c r="A28" s="8">
        <v>2.9</v>
      </c>
      <c r="B28" s="146" t="s">
        <v>182</v>
      </c>
      <c r="C28" s="8"/>
      <c r="D28" s="22"/>
      <c r="E28" s="8"/>
      <c r="F28" s="265"/>
      <c r="G28" s="1"/>
      <c r="H28" s="1"/>
      <c r="I28" s="268"/>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row>
    <row r="29" spans="1:59" ht="15" thickBot="1">
      <c r="A29" s="2">
        <v>3</v>
      </c>
      <c r="B29" s="7" t="s">
        <v>183</v>
      </c>
      <c r="C29" s="4"/>
      <c r="D29" s="4"/>
      <c r="E29" s="13"/>
      <c r="F29" s="265"/>
      <c r="G29" s="1"/>
      <c r="H29" s="1"/>
      <c r="I29" s="268"/>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row>
    <row r="30" spans="1:59" ht="15" thickBot="1">
      <c r="A30" s="8">
        <v>3.1</v>
      </c>
      <c r="B30" s="260" t="s">
        <v>184</v>
      </c>
      <c r="C30" s="8"/>
      <c r="D30" s="22"/>
      <c r="E30" s="8"/>
      <c r="F30" s="265"/>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row>
    <row r="31" spans="1:59" ht="15" thickBot="1">
      <c r="A31" s="8"/>
      <c r="B31" s="260"/>
      <c r="C31" s="8"/>
      <c r="D31" s="8"/>
      <c r="E31" s="8"/>
      <c r="F31" s="265"/>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row>
    <row r="32" spans="1:59" ht="11.25" customHeight="1" thickBot="1">
      <c r="A32" s="8"/>
      <c r="B32" s="260"/>
      <c r="C32" s="8"/>
      <c r="D32" s="8"/>
      <c r="E32" s="8"/>
      <c r="F32" s="265"/>
      <c r="G32" s="1"/>
      <c r="H32" s="1"/>
      <c r="I32" s="1"/>
      <c r="J32" s="16"/>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row>
    <row r="33" spans="1:59" ht="15" thickBot="1">
      <c r="A33" s="8">
        <v>3.2</v>
      </c>
      <c r="B33" s="260" t="s">
        <v>185</v>
      </c>
      <c r="C33" s="8"/>
      <c r="D33" s="22"/>
      <c r="E33" s="8"/>
      <c r="F33" s="266"/>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row>
    <row r="34" spans="1:59" ht="7.5" customHeight="1" thickBot="1">
      <c r="A34" s="8"/>
      <c r="B34" s="260"/>
      <c r="C34" s="8"/>
      <c r="D34" s="8"/>
      <c r="E34" s="8"/>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row>
    <row r="35" spans="1:59" ht="21" customHeight="1">
      <c r="A35" s="8"/>
      <c r="B35" s="260"/>
      <c r="C35" s="8"/>
      <c r="D35" s="8"/>
      <c r="E35" s="8"/>
      <c r="F35" s="269" t="s">
        <v>186</v>
      </c>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row>
    <row r="36" spans="1:59">
      <c r="A36" s="8"/>
      <c r="B36" s="260"/>
      <c r="C36" s="8"/>
      <c r="D36" s="8"/>
      <c r="E36" s="8"/>
      <c r="F36" s="270"/>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row>
    <row r="37" spans="1:59" ht="9" customHeight="1" thickBot="1">
      <c r="A37" s="8"/>
      <c r="B37" s="260"/>
      <c r="C37" s="8"/>
      <c r="D37" s="8"/>
      <c r="E37" s="8"/>
      <c r="F37" s="270"/>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row>
    <row r="38" spans="1:59" ht="15" customHeight="1" thickBot="1">
      <c r="A38" s="8">
        <v>3.3</v>
      </c>
      <c r="B38" s="273" t="s">
        <v>197</v>
      </c>
      <c r="C38" s="8"/>
      <c r="D38" s="22"/>
      <c r="E38" s="8"/>
      <c r="F38" s="270"/>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row>
    <row r="39" spans="1:59" ht="15" customHeight="1">
      <c r="A39" s="8"/>
      <c r="B39" s="273"/>
      <c r="C39" s="8"/>
      <c r="D39" s="8"/>
      <c r="E39" s="8"/>
      <c r="F39" s="270"/>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row>
    <row r="40" spans="1:59">
      <c r="A40" s="8"/>
      <c r="B40" s="273"/>
      <c r="C40" s="8"/>
      <c r="D40" s="8"/>
      <c r="E40" s="8"/>
      <c r="F40" s="270"/>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row>
    <row r="41" spans="1:59" ht="68.25" customHeight="1">
      <c r="A41" s="8"/>
      <c r="B41" s="273"/>
      <c r="C41" s="8"/>
      <c r="D41" s="8"/>
      <c r="E41" s="8"/>
      <c r="F41" s="270"/>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row>
    <row r="42" spans="1:59" ht="14.25" customHeight="1" thickBot="1">
      <c r="A42" s="5">
        <v>4</v>
      </c>
      <c r="B42" s="6" t="s">
        <v>189</v>
      </c>
      <c r="C42" s="4"/>
      <c r="D42" s="4"/>
      <c r="E42" s="13"/>
      <c r="F42" s="27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row>
    <row r="43" spans="1:59" ht="15" thickBot="1">
      <c r="A43" s="8">
        <v>4.0999999999999996</v>
      </c>
      <c r="B43" s="260" t="s">
        <v>190</v>
      </c>
      <c r="C43" s="8"/>
      <c r="D43" s="22" t="s">
        <v>19</v>
      </c>
      <c r="E43" s="8"/>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row>
    <row r="44" spans="1:59" ht="15" customHeight="1" thickBot="1">
      <c r="A44" s="8"/>
      <c r="B44" s="260"/>
      <c r="C44" s="8"/>
      <c r="D44" s="8"/>
      <c r="E44" s="8"/>
      <c r="F44" s="261" t="s">
        <v>198</v>
      </c>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row>
    <row r="45" spans="1:59" ht="15" thickBot="1">
      <c r="A45" s="8">
        <v>4.2</v>
      </c>
      <c r="B45" s="260" t="s">
        <v>191</v>
      </c>
      <c r="C45" s="8"/>
      <c r="D45" s="22"/>
      <c r="E45" s="8"/>
      <c r="F45" s="262"/>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row>
    <row r="46" spans="1:59">
      <c r="A46" s="8"/>
      <c r="B46" s="260"/>
      <c r="C46" s="8"/>
      <c r="D46" s="8"/>
      <c r="E46" s="8"/>
      <c r="F46" s="262"/>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row>
    <row r="47" spans="1:59" ht="15.75" customHeight="1">
      <c r="A47" s="8"/>
      <c r="B47" s="260"/>
      <c r="C47" s="8"/>
      <c r="D47" s="8"/>
      <c r="E47" s="8"/>
      <c r="F47" s="262"/>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row>
    <row r="48" spans="1:59" ht="6.75" customHeight="1" thickBot="1">
      <c r="A48" s="8"/>
      <c r="B48" s="260"/>
      <c r="C48" s="8"/>
      <c r="D48" s="8"/>
      <c r="E48" s="8"/>
      <c r="F48" s="262"/>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row>
    <row r="49" spans="1:59" ht="15" thickBot="1">
      <c r="A49" s="23">
        <v>4.3</v>
      </c>
      <c r="B49" s="260" t="s">
        <v>192</v>
      </c>
      <c r="C49" s="24"/>
      <c r="D49" s="22"/>
      <c r="E49" s="24"/>
      <c r="F49" s="262"/>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row>
    <row r="50" spans="1:59" ht="15" thickBot="1">
      <c r="A50" s="24"/>
      <c r="B50" s="260"/>
      <c r="C50" s="24"/>
      <c r="D50" s="24"/>
      <c r="E50" s="24"/>
      <c r="F50" s="263"/>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row>
    <row r="51" spans="1:59" ht="10.5" customHeight="1">
      <c r="A51" s="24"/>
      <c r="B51" s="260"/>
      <c r="C51" s="24"/>
      <c r="D51" s="24"/>
      <c r="E51" s="24"/>
      <c r="F51" s="8"/>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row>
    <row r="52" spans="1:59">
      <c r="A52" s="1"/>
      <c r="B52" s="1"/>
      <c r="C52" s="1"/>
      <c r="D52" s="1"/>
      <c r="E52" s="1"/>
      <c r="F52" s="17"/>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row>
    <row r="53" spans="1:59">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row>
    <row r="54" spans="1:59">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row>
    <row r="55" spans="1:59">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row>
    <row r="56" spans="1:59">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row>
    <row r="57" spans="1:59">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row>
    <row r="58" spans="1:59">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row>
    <row r="59" spans="1:59">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row>
    <row r="60" spans="1:59">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row>
    <row r="61" spans="1:59">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row>
    <row r="62" spans="1:59">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row>
    <row r="63" spans="1:59">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row>
    <row r="64" spans="1:59">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row>
    <row r="65" spans="1:59">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row>
    <row r="66" spans="1:59">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row>
    <row r="67" spans="1:59">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row>
    <row r="68" spans="1:59">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row>
    <row r="69" spans="1:59">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row>
    <row r="70" spans="1:59">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row>
    <row r="71" spans="1:59">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row>
    <row r="72" spans="1:59">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row>
    <row r="73" spans="1:59">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row>
    <row r="74" spans="1:59">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row>
    <row r="75" spans="1:59">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row>
    <row r="76" spans="1:59">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row>
    <row r="77" spans="1:59">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row>
    <row r="78" spans="1:59">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row>
    <row r="79" spans="1:59">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row>
    <row r="80" spans="1:59">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row>
    <row r="81" spans="1:59">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row>
    <row r="82" spans="1:59">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row>
    <row r="83" spans="1:59">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row>
    <row r="84" spans="1:59">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row>
    <row r="85" spans="1:59">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row>
    <row r="86" spans="1:59">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row>
    <row r="87" spans="1:59">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row>
    <row r="88" spans="1:59">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row>
    <row r="89" spans="1:59">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row>
    <row r="90" spans="1:59">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row>
    <row r="91" spans="1:59">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row>
    <row r="92" spans="1:59">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row>
    <row r="93" spans="1:59">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row>
    <row r="94" spans="1:59">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row>
    <row r="95" spans="1:59">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row>
    <row r="96" spans="1:59">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row>
    <row r="97" spans="1:59">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row>
    <row r="98" spans="1:59">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row>
    <row r="99" spans="1:59">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row>
    <row r="100" spans="1:59">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row>
    <row r="101" spans="1:59">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row>
    <row r="102" spans="1:59">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row>
    <row r="103" spans="1:59">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row>
    <row r="104" spans="1:59">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row>
    <row r="105" spans="1:59">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row>
    <row r="106" spans="1:59">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row>
    <row r="107" spans="1:59">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row>
    <row r="108" spans="1:59">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row>
    <row r="109" spans="1:59">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row>
    <row r="110" spans="1:59">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row>
    <row r="111" spans="1:59">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row>
    <row r="112" spans="1:59">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row>
    <row r="113" spans="1:59">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row>
    <row r="114" spans="1:59">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row>
    <row r="115" spans="1:59">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row>
    <row r="116" spans="1:59">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row>
    <row r="117" spans="1:59">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row>
    <row r="118" spans="1:59">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row>
    <row r="119" spans="1:59">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row>
    <row r="120" spans="1:59">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row>
    <row r="121" spans="1:59">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row>
    <row r="122" spans="1:59">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row>
    <row r="123" spans="1:59">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row>
    <row r="124" spans="1:59">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row>
    <row r="125" spans="1:59">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row>
    <row r="126" spans="1:59">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row>
    <row r="127" spans="1:59">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row>
    <row r="128" spans="1:59">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row>
    <row r="129" spans="1:59">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row>
    <row r="130" spans="1:59">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row>
    <row r="131" spans="1:59">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row>
    <row r="132" spans="1:59">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row>
    <row r="133" spans="1:59">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row>
    <row r="134" spans="1:59">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row>
    <row r="135" spans="1:59">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row>
    <row r="136" spans="1:59">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row>
    <row r="137" spans="1:59">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row>
    <row r="138" spans="1:59">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row>
    <row r="139" spans="1:59">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row>
    <row r="140" spans="1:59">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row>
    <row r="141" spans="1:59">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row>
    <row r="142" spans="1:59">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row>
    <row r="143" spans="1:59">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row>
    <row r="144" spans="1:59">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row>
    <row r="145" spans="1:59">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row>
    <row r="146" spans="1:59">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row>
    <row r="147" spans="1:59">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row>
    <row r="148" spans="1:59">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row>
    <row r="149" spans="1:59">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row>
    <row r="150" spans="1:59">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row>
    <row r="151" spans="1:59">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row>
    <row r="152" spans="1:59">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row>
    <row r="153" spans="1:59">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row>
    <row r="154" spans="1:59">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row>
    <row r="155" spans="1:59">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row>
    <row r="156" spans="1:59">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row>
    <row r="157" spans="1:59">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row>
    <row r="158" spans="1:59">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row>
    <row r="159" spans="1:59">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row>
    <row r="160" spans="1:59">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row>
    <row r="161" spans="1:59">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row>
    <row r="162" spans="1:59">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row>
    <row r="163" spans="1:59">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row>
    <row r="164" spans="1:59">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row>
    <row r="165" spans="1:59">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row>
    <row r="166" spans="1:59">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row>
    <row r="167" spans="1:59">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row>
    <row r="168" spans="1:59">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row>
    <row r="169" spans="1:59">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row>
    <row r="170" spans="1:59">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row>
    <row r="171" spans="1:59">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row>
    <row r="172" spans="1:59">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row>
    <row r="173" spans="1:59">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row>
    <row r="174" spans="1:59">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row>
    <row r="175" spans="1:59">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row>
    <row r="176" spans="1:59">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row>
    <row r="177" spans="1:59">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row>
    <row r="178" spans="1:59">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row>
    <row r="179" spans="1:59">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row>
    <row r="180" spans="1:59">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row>
    <row r="181" spans="1:59">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row>
    <row r="182" spans="1:59">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row>
    <row r="183" spans="1:59">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row>
    <row r="184" spans="1:59">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row>
    <row r="185" spans="1:59">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row>
    <row r="186" spans="1:59">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row>
    <row r="187" spans="1:59">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row>
    <row r="188" spans="1:59">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row>
    <row r="189" spans="1:59">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row>
    <row r="190" spans="1:59">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row>
    <row r="191" spans="1:59">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row>
    <row r="192" spans="1:59">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row>
    <row r="193" spans="1:59">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row>
    <row r="194" spans="1:59">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row>
    <row r="195" spans="1:59">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row>
    <row r="196" spans="1:59">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row>
    <row r="197" spans="1:59">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row>
    <row r="198" spans="1:59">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row>
    <row r="199" spans="1:59">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row>
    <row r="200" spans="1:59">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row>
    <row r="201" spans="1:59">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row>
    <row r="202" spans="1:59">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row>
    <row r="203" spans="1:59">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row>
    <row r="204" spans="1:59">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row>
    <row r="205" spans="1:59">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row>
    <row r="206" spans="1:59">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row>
    <row r="207" spans="1:59">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row>
    <row r="208" spans="1:59">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row>
    <row r="209" spans="1:59">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row>
    <row r="210" spans="1:59">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row>
    <row r="211" spans="1:59">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row>
    <row r="212" spans="1:59">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row>
    <row r="213" spans="1:59">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row>
    <row r="214" spans="1:59">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row>
    <row r="215" spans="1:59">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row>
    <row r="216" spans="1:59">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row>
    <row r="217" spans="1:59">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row>
    <row r="218" spans="1:59">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row>
    <row r="219" spans="1:59">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row>
    <row r="220" spans="1:59">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row>
    <row r="221" spans="1:59">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row>
    <row r="222" spans="1:59">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row>
    <row r="223" spans="1:59">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row>
    <row r="224" spans="1:59">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row>
    <row r="225" spans="1:59">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row>
    <row r="226" spans="1:59">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row>
    <row r="227" spans="1:59">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row>
    <row r="228" spans="1:59">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row>
    <row r="229" spans="1:59">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row>
    <row r="230" spans="1:59">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row>
    <row r="231" spans="1:59">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row>
    <row r="232" spans="1:59">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row>
    <row r="233" spans="1:59">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row>
    <row r="234" spans="1:59">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row>
    <row r="235" spans="1:59">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row>
    <row r="236" spans="1:59">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row>
    <row r="237" spans="1:59">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row>
    <row r="238" spans="1:59">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row>
    <row r="239" spans="1:59">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row>
    <row r="240" spans="1:59">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row>
    <row r="241" spans="1:59">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row>
    <row r="242" spans="1:59">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row>
    <row r="243" spans="1:59">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row>
    <row r="244" spans="1:59">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row>
    <row r="245" spans="1:59">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row>
    <row r="246" spans="1:59">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row>
    <row r="247" spans="1:59">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row>
    <row r="248" spans="1:59">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row>
    <row r="249" spans="1:59">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row>
    <row r="250" spans="1:59">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row>
    <row r="251" spans="1:59">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row>
    <row r="252" spans="1:59">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row>
    <row r="253" spans="1:59">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row>
    <row r="254" spans="1:59">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row>
    <row r="255" spans="1:59">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row>
    <row r="256" spans="1:59">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row>
    <row r="257" spans="1:59">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row>
    <row r="258" spans="1:59">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row>
    <row r="259" spans="1:59">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row>
    <row r="260" spans="1:59">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row>
    <row r="261" spans="1:59">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row>
    <row r="262" spans="1:59">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row>
    <row r="263" spans="1:59">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row>
    <row r="264" spans="1:59">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row>
    <row r="265" spans="1:59">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row>
    <row r="266" spans="1:59">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row>
    <row r="267" spans="1:59">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row>
    <row r="268" spans="1:59">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row>
    <row r="269" spans="1:59">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row>
    <row r="270" spans="1:59">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row>
    <row r="271" spans="1:59">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row>
    <row r="272" spans="1:59">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row>
    <row r="273" spans="1:59">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row>
    <row r="274" spans="1:59">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row>
    <row r="275" spans="1:59">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row>
    <row r="276" spans="1:59">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row>
    <row r="277" spans="1:59">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row>
    <row r="278" spans="1:59">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row>
    <row r="279" spans="1:59">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row>
    <row r="280" spans="1:59">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row>
    <row r="281" spans="1:59">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row>
    <row r="282" spans="1:59">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row>
    <row r="283" spans="1:59">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row>
    <row r="284" spans="1:59">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row>
    <row r="285" spans="1:59">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row>
    <row r="286" spans="1:59">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row>
    <row r="287" spans="1:59">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row>
    <row r="288" spans="1:59">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row>
    <row r="289" spans="1:59">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row>
    <row r="290" spans="1:59">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row>
    <row r="291" spans="1:59">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row>
    <row r="292" spans="1:59">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row>
    <row r="293" spans="1:59">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row>
    <row r="294" spans="1:59">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row>
    <row r="295" spans="1:59">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row>
    <row r="296" spans="1:59">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row>
    <row r="297" spans="1:59">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row>
    <row r="298" spans="1:59">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row>
    <row r="299" spans="1:59">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row>
    <row r="300" spans="1:59">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row>
    <row r="301" spans="1:59">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row>
  </sheetData>
  <sheetProtection algorithmName="SHA-512" hashValue="Pj9/lO5r2NfYLkkns93YJxiDdaePo8UqW45SSthjQp6G/6wuhATUDew6d+CD+IW1bxE8n3j+TZ6CBfxMyThq5g==" saltValue="pkYy63Dy5rvORZMqdugM6Q==" spinCount="100000" sheet="1" selectLockedCells="1"/>
  <mergeCells count="19">
    <mergeCell ref="F44:F50"/>
    <mergeCell ref="B49:B51"/>
    <mergeCell ref="I25:I29"/>
    <mergeCell ref="B22:B25"/>
    <mergeCell ref="B30:B32"/>
    <mergeCell ref="B33:B37"/>
    <mergeCell ref="B38:B41"/>
    <mergeCell ref="F10:F33"/>
    <mergeCell ref="B43:B44"/>
    <mergeCell ref="B13:B15"/>
    <mergeCell ref="B20:B21"/>
    <mergeCell ref="B16:B19"/>
    <mergeCell ref="B45:B48"/>
    <mergeCell ref="A1:F1"/>
    <mergeCell ref="B3:B4"/>
    <mergeCell ref="B8:B12"/>
    <mergeCell ref="F3:F8"/>
    <mergeCell ref="F35:F42"/>
    <mergeCell ref="B26:B27"/>
  </mergeCells>
  <pageMargins left="0.7" right="0.7" top="0.75" bottom="0.75" header="0.3" footer="0.3"/>
  <pageSetup paperSize="9" orientation="portrait" r:id="rId1"/>
  <headerFooter>
    <oddFooter>&amp;L&amp;1#&amp;"Calibri"&amp;10&amp;K000000Classified as General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27D57-79CC-43FB-88CD-452E12A68095}">
  <dimension ref="A1:C47"/>
  <sheetViews>
    <sheetView topLeftCell="A25" workbookViewId="0">
      <selection activeCell="C60" sqref="C60"/>
    </sheetView>
  </sheetViews>
  <sheetFormatPr defaultColWidth="9.140625" defaultRowHeight="14.45"/>
  <cols>
    <col min="1" max="1" width="11.42578125" style="158" bestFit="1" customWidth="1"/>
    <col min="2" max="2" width="16.42578125" style="158" customWidth="1"/>
    <col min="3" max="3" width="153" style="158" customWidth="1"/>
    <col min="4" max="16384" width="9.140625" style="158"/>
  </cols>
  <sheetData>
    <row r="1" spans="1:3">
      <c r="A1" s="158" t="s">
        <v>153</v>
      </c>
      <c r="B1" s="158" t="s">
        <v>199</v>
      </c>
      <c r="C1" s="158" t="s">
        <v>200</v>
      </c>
    </row>
    <row r="2" spans="1:3">
      <c r="A2" s="160">
        <v>44105</v>
      </c>
      <c r="B2" s="158" t="s">
        <v>201</v>
      </c>
      <c r="C2" s="159" t="s">
        <v>202</v>
      </c>
    </row>
    <row r="3" spans="1:3">
      <c r="C3" s="158" t="s">
        <v>203</v>
      </c>
    </row>
    <row r="4" spans="1:3" ht="72.599999999999994">
      <c r="C4" s="159" t="s">
        <v>204</v>
      </c>
    </row>
    <row r="5" spans="1:3" ht="29.1">
      <c r="C5" s="159" t="s">
        <v>205</v>
      </c>
    </row>
    <row r="6" spans="1:3">
      <c r="C6" s="159" t="s">
        <v>206</v>
      </c>
    </row>
    <row r="7" spans="1:3">
      <c r="A7" s="160">
        <v>44256</v>
      </c>
      <c r="B7" s="158">
        <v>5.2</v>
      </c>
      <c r="C7" s="159" t="s">
        <v>207</v>
      </c>
    </row>
    <row r="8" spans="1:3">
      <c r="C8" s="159" t="s">
        <v>208</v>
      </c>
    </row>
    <row r="9" spans="1:3">
      <c r="C9" s="159" t="s">
        <v>209</v>
      </c>
    </row>
    <row r="10" spans="1:3">
      <c r="A10" s="156">
        <v>44383</v>
      </c>
      <c r="B10" s="157">
        <v>5.3</v>
      </c>
      <c r="C10" s="159" t="s">
        <v>210</v>
      </c>
    </row>
    <row r="11" spans="1:3">
      <c r="C11" s="159" t="s">
        <v>211</v>
      </c>
    </row>
    <row r="12" spans="1:3">
      <c r="C12" s="159" t="s">
        <v>212</v>
      </c>
    </row>
    <row r="13" spans="1:3">
      <c r="C13" s="159" t="s">
        <v>213</v>
      </c>
    </row>
    <row r="15" spans="1:3" ht="29.1">
      <c r="A15" s="161">
        <v>44392</v>
      </c>
      <c r="B15" s="158">
        <v>5.3</v>
      </c>
      <c r="C15" s="162" t="s">
        <v>214</v>
      </c>
    </row>
    <row r="16" spans="1:3" ht="29.1">
      <c r="C16" s="162" t="s">
        <v>215</v>
      </c>
    </row>
    <row r="17" spans="3:3">
      <c r="C17" s="162" t="s">
        <v>216</v>
      </c>
    </row>
    <row r="18" spans="3:3">
      <c r="C18" s="162" t="s">
        <v>217</v>
      </c>
    </row>
    <row r="19" spans="3:3">
      <c r="C19" s="162" t="s">
        <v>218</v>
      </c>
    </row>
    <row r="20" spans="3:3">
      <c r="C20" s="162" t="s">
        <v>219</v>
      </c>
    </row>
    <row r="21" spans="3:3">
      <c r="C21" s="162" t="s">
        <v>220</v>
      </c>
    </row>
    <row r="22" spans="3:3">
      <c r="C22" s="162" t="s">
        <v>221</v>
      </c>
    </row>
    <row r="23" spans="3:3">
      <c r="C23" s="162" t="s">
        <v>222</v>
      </c>
    </row>
    <row r="24" spans="3:3">
      <c r="C24" s="162" t="s">
        <v>223</v>
      </c>
    </row>
    <row r="25" spans="3:3" ht="57.95">
      <c r="C25" s="162" t="s">
        <v>224</v>
      </c>
    </row>
    <row r="26" spans="3:3">
      <c r="C26" s="162" t="s">
        <v>225</v>
      </c>
    </row>
    <row r="27" spans="3:3">
      <c r="C27" s="162" t="s">
        <v>226</v>
      </c>
    </row>
    <row r="28" spans="3:3">
      <c r="C28" s="162" t="s">
        <v>227</v>
      </c>
    </row>
    <row r="29" spans="3:3" ht="57.95">
      <c r="C29" s="162" t="s">
        <v>228</v>
      </c>
    </row>
    <row r="30" spans="3:3">
      <c r="C30" s="162" t="s">
        <v>225</v>
      </c>
    </row>
    <row r="31" spans="3:3">
      <c r="C31" s="162" t="s">
        <v>226</v>
      </c>
    </row>
    <row r="32" spans="3:3">
      <c r="C32" s="162" t="s">
        <v>227</v>
      </c>
    </row>
    <row r="33" spans="1:3">
      <c r="C33" s="162"/>
    </row>
    <row r="34" spans="1:3">
      <c r="A34" s="161">
        <v>44462</v>
      </c>
      <c r="B34" s="158" t="s">
        <v>229</v>
      </c>
      <c r="C34" s="162" t="s">
        <v>230</v>
      </c>
    </row>
    <row r="35" spans="1:3">
      <c r="C35" s="162" t="s">
        <v>231</v>
      </c>
    </row>
    <row r="36" spans="1:3">
      <c r="C36" s="162"/>
    </row>
    <row r="37" spans="1:3">
      <c r="A37" s="161">
        <v>44537</v>
      </c>
      <c r="B37" s="158" t="s">
        <v>232</v>
      </c>
      <c r="C37" s="162" t="s">
        <v>233</v>
      </c>
    </row>
    <row r="38" spans="1:3">
      <c r="C38" s="158" t="s">
        <v>234</v>
      </c>
    </row>
    <row r="40" spans="1:3">
      <c r="A40" s="161">
        <v>44580</v>
      </c>
      <c r="B40" s="158" t="s">
        <v>235</v>
      </c>
      <c r="C40" s="162" t="s">
        <v>236</v>
      </c>
    </row>
    <row r="41" spans="1:3">
      <c r="C41" s="158" t="s">
        <v>237</v>
      </c>
    </row>
    <row r="42" spans="1:3">
      <c r="C42" s="158" t="s">
        <v>238</v>
      </c>
    </row>
    <row r="44" spans="1:3">
      <c r="A44" s="161">
        <v>44879</v>
      </c>
      <c r="B44" s="158" t="s">
        <v>239</v>
      </c>
      <c r="C44" s="158" t="s">
        <v>240</v>
      </c>
    </row>
    <row r="45" spans="1:3">
      <c r="A45" s="161"/>
      <c r="C45" s="158" t="s">
        <v>241</v>
      </c>
    </row>
    <row r="46" spans="1:3">
      <c r="C46" s="158" t="s">
        <v>242</v>
      </c>
    </row>
    <row r="47" spans="1:3">
      <c r="C47" s="158" t="s">
        <v>243</v>
      </c>
    </row>
  </sheetData>
  <conditionalFormatting sqref="C15">
    <cfRule type="expression" dxfId="0" priority="1">
      <formula>"""E2='Y'"" AND ""F2='Y'"""</formula>
    </cfRule>
  </conditionalFormatting>
  <pageMargins left="0.7" right="0.7" top="0.75" bottom="0.75" header="0.3" footer="0.3"/>
  <pageSetup paperSize="9" orientation="portrait" r:id="rId1"/>
  <headerFooter>
    <oddFooter>&amp;L&amp;1#&amp;"Calibri"&amp;10&amp;K000000Classified as General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b841b8c-d019-4ba2-8991-0eeceb308fc1">
      <Terms xmlns="http://schemas.microsoft.com/office/infopath/2007/PartnerControls"/>
    </lcf76f155ced4ddcb4097134ff3c332f>
    <TaxCatchAll xmlns="8d70b670-d064-4aa3-bdfb-67aa7bbc18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D373957C82F5241B92CFFBCFC3C56BF" ma:contentTypeVersion="15" ma:contentTypeDescription="Create a new document." ma:contentTypeScope="" ma:versionID="f0057bd003d5ba6abca498c72e42cad7">
  <xsd:schema xmlns:xsd="http://www.w3.org/2001/XMLSchema" xmlns:xs="http://www.w3.org/2001/XMLSchema" xmlns:p="http://schemas.microsoft.com/office/2006/metadata/properties" xmlns:ns2="eb841b8c-d019-4ba2-8991-0eeceb308fc1" xmlns:ns3="8d70b670-d064-4aa3-bdfb-67aa7bbc18e5" targetNamespace="http://schemas.microsoft.com/office/2006/metadata/properties" ma:root="true" ma:fieldsID="eae97557c82218bd1b65d9fb8992d666" ns2:_="" ns3:_="">
    <xsd:import namespace="eb841b8c-d019-4ba2-8991-0eeceb308fc1"/>
    <xsd:import namespace="8d70b670-d064-4aa3-bdfb-67aa7bbc18e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841b8c-d019-4ba2-8991-0eeceb308f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11c4129-6f29-4f72-ba0f-e7d3cde34f5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d70b670-d064-4aa3-bdfb-67aa7bbc18e5"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5d28201-cd43-48a7-97a9-fb93b0ef7ac8}" ma:internalName="TaxCatchAll" ma:showField="CatchAllData" ma:web="8d70b670-d064-4aa3-bdfb-67aa7bbc18e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26737F-C616-4278-8050-99589890E046}"/>
</file>

<file path=customXml/itemProps2.xml><?xml version="1.0" encoding="utf-8"?>
<ds:datastoreItem xmlns:ds="http://schemas.openxmlformats.org/officeDocument/2006/customXml" ds:itemID="{68ADBABD-2932-4B02-B496-FB8CFDBE38DC}"/>
</file>

<file path=customXml/itemProps3.xml><?xml version="1.0" encoding="utf-8"?>
<ds:datastoreItem xmlns:ds="http://schemas.openxmlformats.org/officeDocument/2006/customXml" ds:itemID="{9B1C141B-4935-4AF3-B66E-4AF8B4F0C68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Coyle Orla</dc:creator>
  <cp:keywords/>
  <dc:description/>
  <cp:lastModifiedBy/>
  <cp:revision/>
  <dcterms:created xsi:type="dcterms:W3CDTF">2018-01-31T15:34:49Z</dcterms:created>
  <dcterms:modified xsi:type="dcterms:W3CDTF">2022-11-22T16:45:12Z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0x010100AD373957C82F5241B92CFFBCFC3C56BF</vt:lpwstr>
  </property>
  <property fmtid="{D5CDD505-2E9C-101B-9397-08002B2CF9AE}" pid="3" name="AuthorIds_UIVersion_7">
    <vt:lpwstr>68</vt:lpwstr>
  </property>
  <property fmtid="{D5CDD505-2E9C-101B-9397-08002B2CF9AE}" pid="4" name="MSIP_Label_926c0aff-a48f-429c-9779-af49a124040d_Enabled">
    <vt:lpwstr>true</vt:lpwstr>
  </property>
  <property fmtid="{D5CDD505-2E9C-101B-9397-08002B2CF9AE}" pid="5" name="MSIP_Label_926c0aff-a48f-429c-9779-af49a124040d_SetDate">
    <vt:lpwstr>2021-09-23T10:12:08Z</vt:lpwstr>
  </property>
  <property fmtid="{D5CDD505-2E9C-101B-9397-08002B2CF9AE}" pid="6" name="MSIP_Label_926c0aff-a48f-429c-9779-af49a124040d_Method">
    <vt:lpwstr>Standard</vt:lpwstr>
  </property>
  <property fmtid="{D5CDD505-2E9C-101B-9397-08002B2CF9AE}" pid="7" name="MSIP_Label_926c0aff-a48f-429c-9779-af49a124040d_Name">
    <vt:lpwstr>926c0aff-a48f-429c-9779-af49a124040d</vt:lpwstr>
  </property>
  <property fmtid="{D5CDD505-2E9C-101B-9397-08002B2CF9AE}" pid="8" name="MSIP_Label_926c0aff-a48f-429c-9779-af49a124040d_SiteId">
    <vt:lpwstr>8da9b596-d5b4-4b75-b001-9884489feb44</vt:lpwstr>
  </property>
  <property fmtid="{D5CDD505-2E9C-101B-9397-08002B2CF9AE}" pid="9" name="MSIP_Label_926c0aff-a48f-429c-9779-af49a124040d_ActionId">
    <vt:lpwstr>13a63f60-6d6f-46a7-9bb6-3cc4541a53a3</vt:lpwstr>
  </property>
  <property fmtid="{D5CDD505-2E9C-101B-9397-08002B2CF9AE}" pid="10" name="MSIP_Label_926c0aff-a48f-429c-9779-af49a124040d_ContentBits">
    <vt:lpwstr>2</vt:lpwstr>
  </property>
  <property fmtid="{D5CDD505-2E9C-101B-9397-08002B2CF9AE}" pid="11" name="MediaServiceImageTags">
    <vt:lpwstr/>
  </property>
</Properties>
</file>